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213CE842-6CA6-4252-8FA6-3EB07A1F0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ПО" sheetId="42" r:id="rId1"/>
  </sheets>
  <calcPr calcId="181029"/>
</workbook>
</file>

<file path=xl/calcChain.xml><?xml version="1.0" encoding="utf-8"?>
<calcChain xmlns="http://schemas.openxmlformats.org/spreadsheetml/2006/main">
  <c r="R24" i="42" l="1"/>
  <c r="R23" i="42"/>
  <c r="R22" i="42"/>
  <c r="R21" i="42"/>
  <c r="J25" i="42"/>
  <c r="G25" i="42"/>
  <c r="F25" i="42"/>
  <c r="O24" i="42"/>
  <c r="K24" i="42"/>
  <c r="I24" i="42"/>
  <c r="K23" i="42"/>
  <c r="I23" i="42"/>
  <c r="K22" i="42"/>
  <c r="I22" i="42"/>
  <c r="K21" i="42"/>
  <c r="M21" i="42" s="1"/>
  <c r="M25" i="42" s="1"/>
  <c r="I21" i="42"/>
  <c r="I25" i="42" s="1"/>
  <c r="K25" i="42" l="1"/>
  <c r="O22" i="42"/>
  <c r="O23" i="42"/>
  <c r="O21" i="42"/>
  <c r="O25" i="42" l="1"/>
  <c r="R25" i="42"/>
  <c r="O11" i="42" s="1"/>
</calcChain>
</file>

<file path=xl/sharedStrings.xml><?xml version="1.0" encoding="utf-8"?>
<sst xmlns="http://schemas.openxmlformats.org/spreadsheetml/2006/main" count="41" uniqueCount="39">
  <si>
    <t>Посада</t>
  </si>
  <si>
    <t>Оклад</t>
  </si>
  <si>
    <t>Вислуга</t>
  </si>
  <si>
    <t>Премія</t>
  </si>
  <si>
    <t>Всього на місяць:</t>
  </si>
  <si>
    <t>Водій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</si>
  <si>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</si>
  <si>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</si>
  <si>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</si>
  <si>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</si>
  <si>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Розряд</t>
  </si>
  <si>
    <t xml:space="preserve">   по Місцевій пожежній охороні Сурсько - Литовської сільської ради  </t>
  </si>
  <si>
    <t>Начальник частини</t>
  </si>
  <si>
    <t>Начальник караулу</t>
  </si>
  <si>
    <t>Пожежник</t>
  </si>
  <si>
    <t>Нічні</t>
  </si>
  <si>
    <t>Середньомісячна норма годин та нічні</t>
  </si>
  <si>
    <t>Надбавка за складність, напруженість 50%</t>
  </si>
  <si>
    <t>Надбавка за класність 25%</t>
  </si>
  <si>
    <t>доплата до МЗП</t>
  </si>
  <si>
    <t>167/64</t>
  </si>
  <si>
    <t>Юлія ПОПОВА</t>
  </si>
  <si>
    <t>Челомов Ю.О.</t>
  </si>
  <si>
    <t xml:space="preserve">Бобильов </t>
  </si>
  <si>
    <t>Вітрук</t>
  </si>
  <si>
    <t>Пустовий</t>
  </si>
  <si>
    <t>Наказ Міністерства фінансів України</t>
  </si>
  <si>
    <t>від 28.01.2002 №57 (у редакції наказу</t>
  </si>
  <si>
    <t>Міністерства фінаннсів України від 26.11.2012 №1220)</t>
  </si>
  <si>
    <t xml:space="preserve">               </t>
  </si>
  <si>
    <t>З місячним фондом оплати праці</t>
  </si>
  <si>
    <t>Сільський голова</t>
  </si>
  <si>
    <t>________________ Григорій АНДРЄЄВ</t>
  </si>
  <si>
    <t>Кількість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</si>
  <si>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 13  </t>
    </r>
    <r>
      <rPr>
        <sz val="9"/>
        <rFont val="Times New Roman"/>
        <family val="1"/>
        <charset val="204"/>
      </rPr>
      <t xml:space="preserve"> штатних  одиниць</t>
    </r>
  </si>
  <si>
    <t xml:space="preserve">Додаток 2 до рішення сесії </t>
  </si>
  <si>
    <t>Типовий штатний розпис  на 2024  рік</t>
  </si>
  <si>
    <t>від  21.12.2023 року</t>
  </si>
  <si>
    <t>№ ____ -23/VIII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</si>
</sst>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Book Antiqua"/>
      <family val="1"/>
      <charset val="204"/>
    </font>
    <font>
      <b/>
      <u/>
      <sz val="14"/>
      <name val="Book Antiqua"/>
      <family val="1"/>
      <charset val="204"/>
    </font>
    <font>
      <sz val="9"/>
      <name val="Arial Cyr"/>
      <charset val="204"/>
    </font>
    <font>
      <sz val="9"/>
      <name val="Book Antiqua"/>
      <family val="1"/>
      <charset val="204"/>
    </font>
    <font>
      <b/>
      <sz val="9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10" fillId="0" borderId="6" xfId="0" applyFont="1" applyBorder="1"/>
    <xf numFmtId="0" fontId="1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9" fontId="11" fillId="3" borderId="1" xfId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1" fontId="12" fillId="2" borderId="5" xfId="0" applyNumberFormat="1" applyFont="1" applyFill="1" applyBorder="1" applyAlignment="1">
      <alignment horizontal="center" vertical="center"/>
    </xf>
    <xf numFmtId="1" fontId="12" fillId="2" borderId="14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justify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justify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activeCell="U23" sqref="U23"/>
    </sheetView>
  </sheetViews>
  <sheetFormatPr defaultRowHeight="12.75" x14ac:dyDescent="0.2"/>
  <cols>
    <col min="1" max="1" width="6.7109375" customWidth="1"/>
    <col min="2" max="2" width="34.7109375" customWidth="1"/>
    <col min="3" max="5" width="0" hidden="1" customWidth="1"/>
    <col min="6" max="6" width="8.7109375" customWidth="1"/>
    <col min="7" max="7" width="19.140625" customWidth="1"/>
    <col min="8" max="17" width="0" hidden="1" customWidth="1"/>
    <col min="18" max="18" width="45.140625" customWidth="1"/>
  </cols>
  <sheetData>
    <row r="1" spans="1:18" x14ac:dyDescent="0.2">
      <c r="K1" s="37"/>
      <c r="L1" s="37"/>
      <c r="M1" s="37"/>
      <c r="N1" s="37"/>
      <c r="O1" s="37"/>
      <c r="P1" s="37"/>
      <c r="Q1" s="37"/>
      <c r="R1" s="37" t="s">
        <v>35</v>
      </c>
    </row>
    <row r="2" spans="1:18" x14ac:dyDescent="0.2">
      <c r="K2" s="37"/>
      <c r="L2" s="37"/>
      <c r="M2" s="37"/>
      <c r="N2" s="37"/>
      <c r="O2" s="37"/>
      <c r="P2" s="37"/>
      <c r="Q2" s="37"/>
      <c r="R2" s="37" t="s">
        <v>37</v>
      </c>
    </row>
    <row r="3" spans="1:18" x14ac:dyDescent="0.2">
      <c r="K3" s="37"/>
      <c r="L3" s="37"/>
      <c r="M3" s="37"/>
      <c r="N3" s="37"/>
      <c r="O3" s="37"/>
      <c r="P3" s="37"/>
      <c r="Q3" s="37"/>
      <c r="R3" s="37" t="s">
        <v>38</v>
      </c>
    </row>
    <row r="4" spans="1:18" x14ac:dyDescent="0.2">
      <c r="K4" s="37"/>
      <c r="L4" s="37"/>
      <c r="M4" s="37"/>
      <c r="N4" s="37"/>
      <c r="O4" s="44" t="s">
        <v>6</v>
      </c>
      <c r="P4" s="44"/>
      <c r="Q4" s="44"/>
      <c r="R4" s="44"/>
    </row>
    <row r="5" spans="1:18" x14ac:dyDescent="0.2">
      <c r="K5" s="37"/>
      <c r="L5" s="37"/>
      <c r="M5" s="37"/>
      <c r="N5" s="37"/>
      <c r="O5" s="44" t="s">
        <v>26</v>
      </c>
      <c r="P5" s="44"/>
      <c r="Q5" s="44"/>
      <c r="R5" s="44"/>
    </row>
    <row r="6" spans="1:18" x14ac:dyDescent="0.2">
      <c r="K6" s="37"/>
      <c r="L6" s="37"/>
      <c r="M6" s="37"/>
      <c r="N6" s="37"/>
      <c r="O6" s="44" t="s">
        <v>27</v>
      </c>
      <c r="P6" s="44"/>
      <c r="Q6" s="44"/>
      <c r="R6" s="44"/>
    </row>
    <row r="7" spans="1:18" x14ac:dyDescent="0.2">
      <c r="K7" s="37"/>
      <c r="L7" s="37"/>
      <c r="M7" s="37"/>
      <c r="N7" s="44" t="s">
        <v>28</v>
      </c>
      <c r="O7" s="44"/>
      <c r="P7" s="44"/>
      <c r="Q7" s="44"/>
      <c r="R7" s="44"/>
    </row>
    <row r="8" spans="1:18" ht="13.5" x14ac:dyDescent="0.2">
      <c r="G8" s="4"/>
      <c r="H8" s="4"/>
      <c r="I8" s="4"/>
      <c r="J8" s="4"/>
      <c r="K8" s="36"/>
      <c r="L8" s="36"/>
      <c r="M8" s="36"/>
      <c r="N8" s="36"/>
      <c r="O8" s="38" t="s">
        <v>29</v>
      </c>
      <c r="P8" s="38"/>
      <c r="Q8" s="38"/>
      <c r="R8" s="38"/>
    </row>
    <row r="9" spans="1:18" ht="15" x14ac:dyDescent="0.2">
      <c r="B9" s="32"/>
      <c r="C9" s="32"/>
      <c r="D9" s="4"/>
      <c r="E9" s="4"/>
      <c r="F9" s="4"/>
      <c r="G9" s="4"/>
      <c r="H9" s="4"/>
      <c r="I9" s="4"/>
      <c r="J9" s="4"/>
      <c r="K9" s="42" t="s">
        <v>34</v>
      </c>
      <c r="L9" s="42"/>
      <c r="M9" s="42"/>
      <c r="N9" s="42"/>
      <c r="O9" s="42"/>
      <c r="P9" s="42"/>
      <c r="Q9" s="42"/>
      <c r="R9" s="42"/>
    </row>
    <row r="10" spans="1:18" ht="15" x14ac:dyDescent="0.2">
      <c r="B10" s="32"/>
      <c r="C10" s="32"/>
      <c r="D10" s="4"/>
      <c r="E10" s="4"/>
      <c r="F10" s="4"/>
      <c r="G10" s="4"/>
      <c r="H10" s="4"/>
      <c r="I10" s="4"/>
      <c r="J10" s="4"/>
      <c r="K10" s="36"/>
      <c r="L10" s="36"/>
      <c r="M10" s="36"/>
      <c r="N10" s="36"/>
      <c r="O10" s="42" t="s">
        <v>30</v>
      </c>
      <c r="P10" s="42"/>
      <c r="Q10" s="42"/>
      <c r="R10" s="42"/>
    </row>
    <row r="11" spans="1:18" ht="15" x14ac:dyDescent="0.2">
      <c r="B11" s="32"/>
      <c r="C11" s="32"/>
      <c r="D11" s="4"/>
      <c r="E11" s="4"/>
      <c r="F11" s="4"/>
      <c r="G11" s="4"/>
      <c r="H11" s="4"/>
      <c r="I11" s="4"/>
      <c r="J11" s="4"/>
      <c r="K11" s="36"/>
      <c r="L11" s="36"/>
      <c r="M11" s="36"/>
      <c r="N11" s="36"/>
      <c r="O11" s="39">
        <f>R25</f>
        <v>53637</v>
      </c>
      <c r="P11" s="40"/>
      <c r="Q11" s="40"/>
      <c r="R11" s="40"/>
    </row>
    <row r="12" spans="1:18" ht="15" x14ac:dyDescent="0.2">
      <c r="B12" s="32"/>
      <c r="C12" s="32"/>
      <c r="D12" s="4"/>
      <c r="E12" s="4"/>
      <c r="F12" s="4"/>
      <c r="G12" s="4"/>
      <c r="H12" s="4"/>
      <c r="I12" s="4"/>
      <c r="J12" s="4"/>
      <c r="K12" s="36"/>
      <c r="L12" s="36"/>
      <c r="M12" s="36"/>
      <c r="N12" s="36"/>
      <c r="O12" s="41" t="s">
        <v>31</v>
      </c>
      <c r="P12" s="42"/>
      <c r="Q12" s="42"/>
      <c r="R12" s="42"/>
    </row>
    <row r="13" spans="1:18" ht="15" x14ac:dyDescent="0.2">
      <c r="B13" s="32"/>
      <c r="C13" s="32"/>
      <c r="D13" s="4"/>
      <c r="E13" s="4"/>
      <c r="F13" s="4"/>
      <c r="G13" s="4"/>
      <c r="H13" s="4"/>
      <c r="I13" s="4"/>
      <c r="J13" s="4"/>
      <c r="K13" s="36"/>
      <c r="L13" s="36"/>
      <c r="M13" s="36"/>
      <c r="N13" s="36"/>
      <c r="O13" s="42" t="s">
        <v>32</v>
      </c>
      <c r="P13" s="42"/>
      <c r="Q13" s="42"/>
      <c r="R13" s="42"/>
    </row>
    <row r="14" spans="1:18" x14ac:dyDescent="0.2">
      <c r="A14" s="43" t="s">
        <v>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8.75" x14ac:dyDescent="0.25">
      <c r="A15" s="6"/>
      <c r="B15" s="48" t="s">
        <v>36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ht="18.75" x14ac:dyDescent="0.3">
      <c r="A16" s="49" t="s">
        <v>11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x14ac:dyDescent="0.2">
      <c r="A17" s="51" t="s">
        <v>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13.5" thickBot="1" x14ac:dyDescent="0.25"/>
    <row r="19" spans="1:18" ht="30.75" customHeight="1" x14ac:dyDescent="0.2">
      <c r="A19" s="7"/>
      <c r="B19" s="34" t="s">
        <v>0</v>
      </c>
      <c r="C19" s="34"/>
      <c r="D19" s="34" t="s">
        <v>10</v>
      </c>
      <c r="E19" s="34" t="s">
        <v>16</v>
      </c>
      <c r="F19" s="34" t="s">
        <v>33</v>
      </c>
      <c r="G19" s="34" t="s">
        <v>1</v>
      </c>
      <c r="H19" s="52" t="s">
        <v>17</v>
      </c>
      <c r="I19" s="52"/>
      <c r="J19" s="52" t="s">
        <v>2</v>
      </c>
      <c r="K19" s="52"/>
      <c r="L19" s="52" t="s">
        <v>15</v>
      </c>
      <c r="M19" s="52"/>
      <c r="N19" s="53" t="s">
        <v>18</v>
      </c>
      <c r="O19" s="54"/>
      <c r="P19" s="35" t="s">
        <v>19</v>
      </c>
      <c r="Q19" s="35" t="s">
        <v>3</v>
      </c>
      <c r="R19" s="8" t="s">
        <v>4</v>
      </c>
    </row>
    <row r="20" spans="1:18" ht="13.5" thickBot="1" x14ac:dyDescent="0.25">
      <c r="A20" s="9">
        <v>1</v>
      </c>
      <c r="B20" s="10">
        <v>2</v>
      </c>
      <c r="C20" s="10"/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>
        <v>10</v>
      </c>
      <c r="L20" s="10">
        <v>11</v>
      </c>
      <c r="M20" s="10">
        <v>12</v>
      </c>
      <c r="N20" s="10">
        <v>13</v>
      </c>
      <c r="O20" s="10">
        <v>14</v>
      </c>
      <c r="P20" s="11">
        <v>17</v>
      </c>
      <c r="Q20" s="11"/>
      <c r="R20" s="12">
        <v>18</v>
      </c>
    </row>
    <row r="21" spans="1:18" ht="19.5" customHeight="1" x14ac:dyDescent="0.2">
      <c r="A21" s="13">
        <v>1</v>
      </c>
      <c r="B21" s="14" t="s">
        <v>12</v>
      </c>
      <c r="C21" s="14" t="s">
        <v>22</v>
      </c>
      <c r="D21" s="15">
        <v>10</v>
      </c>
      <c r="E21" s="15">
        <v>167</v>
      </c>
      <c r="F21" s="16">
        <v>1</v>
      </c>
      <c r="G21" s="17">
        <v>5265</v>
      </c>
      <c r="H21" s="18">
        <v>0.5</v>
      </c>
      <c r="I21" s="17">
        <f>G21*H21</f>
        <v>2632.5</v>
      </c>
      <c r="J21" s="19"/>
      <c r="K21" s="20">
        <f>G21*J21</f>
        <v>0</v>
      </c>
      <c r="L21" s="21">
        <v>0</v>
      </c>
      <c r="M21" s="20">
        <f>(G21+K21)*L21</f>
        <v>0</v>
      </c>
      <c r="N21" s="21"/>
      <c r="O21" s="20">
        <f>(G21+I21+K21+M21)*N21</f>
        <v>0</v>
      </c>
      <c r="P21" s="20"/>
      <c r="Q21" s="20"/>
      <c r="R21" s="22">
        <f>G21</f>
        <v>5265</v>
      </c>
    </row>
    <row r="22" spans="1:18" ht="14.25" x14ac:dyDescent="0.2">
      <c r="A22" s="13">
        <v>2</v>
      </c>
      <c r="B22" s="14" t="s">
        <v>13</v>
      </c>
      <c r="C22" s="14" t="s">
        <v>23</v>
      </c>
      <c r="D22" s="15">
        <v>8</v>
      </c>
      <c r="E22" s="15" t="s">
        <v>20</v>
      </c>
      <c r="F22" s="16">
        <v>4</v>
      </c>
      <c r="G22" s="17">
        <v>4745</v>
      </c>
      <c r="H22" s="18">
        <v>0.5</v>
      </c>
      <c r="I22" s="17">
        <f t="shared" ref="I22:I24" si="0">G22*H22</f>
        <v>2372.5</v>
      </c>
      <c r="J22" s="19">
        <v>0</v>
      </c>
      <c r="K22" s="20">
        <f t="shared" ref="K22:K24" si="1">G22*J22</f>
        <v>0</v>
      </c>
      <c r="L22" s="21">
        <v>0.4</v>
      </c>
      <c r="M22" s="20">
        <v>949</v>
      </c>
      <c r="N22" s="21"/>
      <c r="O22" s="20">
        <f t="shared" ref="O22:O23" si="2">(G22+I22+K22+M22)*N22</f>
        <v>0</v>
      </c>
      <c r="P22" s="20"/>
      <c r="Q22" s="20"/>
      <c r="R22" s="22">
        <f>F22*G22</f>
        <v>18980</v>
      </c>
    </row>
    <row r="23" spans="1:18" ht="14.25" x14ac:dyDescent="0.2">
      <c r="A23" s="13">
        <v>6</v>
      </c>
      <c r="B23" s="14" t="s">
        <v>14</v>
      </c>
      <c r="C23" s="14" t="s">
        <v>24</v>
      </c>
      <c r="D23" s="15">
        <v>4</v>
      </c>
      <c r="E23" s="15" t="s">
        <v>20</v>
      </c>
      <c r="F23" s="16">
        <v>4</v>
      </c>
      <c r="G23" s="17">
        <v>3674</v>
      </c>
      <c r="H23" s="18">
        <v>0.5</v>
      </c>
      <c r="I23" s="17">
        <f t="shared" si="0"/>
        <v>1837</v>
      </c>
      <c r="J23" s="19">
        <v>0</v>
      </c>
      <c r="K23" s="20">
        <f t="shared" si="1"/>
        <v>0</v>
      </c>
      <c r="L23" s="21">
        <v>0.4</v>
      </c>
      <c r="M23" s="23">
        <v>734.8</v>
      </c>
      <c r="N23" s="21"/>
      <c r="O23" s="20">
        <f t="shared" si="2"/>
        <v>0</v>
      </c>
      <c r="P23" s="20">
        <v>989</v>
      </c>
      <c r="Q23" s="20"/>
      <c r="R23" s="22">
        <f>F23*G23</f>
        <v>14696</v>
      </c>
    </row>
    <row r="24" spans="1:18" ht="15" thickBot="1" x14ac:dyDescent="0.25">
      <c r="A24" s="13">
        <v>10</v>
      </c>
      <c r="B24" s="24" t="s">
        <v>5</v>
      </c>
      <c r="C24" s="24" t="s">
        <v>25</v>
      </c>
      <c r="D24" s="25">
        <v>4</v>
      </c>
      <c r="E24" s="15" t="s">
        <v>20</v>
      </c>
      <c r="F24" s="16">
        <v>4</v>
      </c>
      <c r="G24" s="17">
        <v>3674</v>
      </c>
      <c r="H24" s="18">
        <v>0.5</v>
      </c>
      <c r="I24" s="17">
        <f t="shared" si="0"/>
        <v>1837</v>
      </c>
      <c r="J24" s="19">
        <v>0</v>
      </c>
      <c r="K24" s="20">
        <f t="shared" si="1"/>
        <v>0</v>
      </c>
      <c r="L24" s="21">
        <v>0.4</v>
      </c>
      <c r="M24" s="23">
        <v>734.8</v>
      </c>
      <c r="N24" s="21">
        <v>0.25</v>
      </c>
      <c r="O24" s="20">
        <f>G24*25%</f>
        <v>918.5</v>
      </c>
      <c r="P24" s="20">
        <v>70.5</v>
      </c>
      <c r="Q24" s="20"/>
      <c r="R24" s="22">
        <f>F24*G24</f>
        <v>14696</v>
      </c>
    </row>
    <row r="25" spans="1:18" ht="15" thickBot="1" x14ac:dyDescent="0.25">
      <c r="A25" s="26"/>
      <c r="B25" s="27"/>
      <c r="C25" s="27"/>
      <c r="D25" s="28"/>
      <c r="E25" s="28"/>
      <c r="F25" s="29">
        <f>SUM(F21:F24)</f>
        <v>13</v>
      </c>
      <c r="G25" s="29">
        <f>SUM(G21:G24)</f>
        <v>17358</v>
      </c>
      <c r="H25" s="29"/>
      <c r="I25" s="29">
        <f>SUM(I21:I24)</f>
        <v>8679</v>
      </c>
      <c r="J25" s="29">
        <f>SUM(J21:J24)</f>
        <v>0</v>
      </c>
      <c r="K25" s="29">
        <f>SUM(K21:K24)</f>
        <v>0</v>
      </c>
      <c r="L25" s="29"/>
      <c r="M25" s="29">
        <f>SUM(M21:M24)</f>
        <v>2418.6</v>
      </c>
      <c r="N25" s="29"/>
      <c r="O25" s="29">
        <f>SUM(O21:O24)</f>
        <v>918.5</v>
      </c>
      <c r="P25" s="30"/>
      <c r="Q25" s="30"/>
      <c r="R25" s="31">
        <f>SUM(R21:R24)</f>
        <v>53637</v>
      </c>
    </row>
    <row r="27" spans="1:18" x14ac:dyDescent="0.2">
      <c r="B27" s="2"/>
      <c r="C27" s="2"/>
      <c r="D27" s="45"/>
      <c r="E27" s="45"/>
      <c r="F27" s="45"/>
      <c r="G27" s="45"/>
      <c r="H27" s="5"/>
      <c r="I27" s="5"/>
      <c r="J27" s="5" t="s">
        <v>9</v>
      </c>
      <c r="K27" s="5"/>
      <c r="L27" s="5"/>
      <c r="M27" s="5"/>
      <c r="N27" s="45" t="s">
        <v>21</v>
      </c>
      <c r="O27" s="46"/>
      <c r="P27" s="2"/>
      <c r="Q27" s="2"/>
    </row>
    <row r="28" spans="1:18" x14ac:dyDescent="0.2">
      <c r="B28" s="1"/>
      <c r="C28" s="1"/>
      <c r="D28" s="45"/>
      <c r="E28" s="45"/>
      <c r="F28" s="45"/>
      <c r="G28" s="45"/>
      <c r="H28" s="5"/>
      <c r="I28" s="5"/>
      <c r="J28" s="47"/>
      <c r="K28" s="47"/>
      <c r="L28" s="47"/>
      <c r="M28" s="47"/>
      <c r="N28" s="47"/>
      <c r="O28" s="47"/>
      <c r="P28" s="33"/>
      <c r="Q28" s="33"/>
    </row>
    <row r="29" spans="1:18" x14ac:dyDescent="0.2">
      <c r="B29" s="3"/>
      <c r="C29" s="3"/>
      <c r="D29" s="5"/>
      <c r="E29" s="5"/>
      <c r="F29" s="5"/>
      <c r="G29" s="5"/>
      <c r="H29" s="5"/>
      <c r="I29" s="5"/>
      <c r="J29" s="33"/>
      <c r="K29" s="33"/>
      <c r="L29" s="33"/>
      <c r="M29" s="33"/>
      <c r="N29" s="33"/>
      <c r="O29" s="33"/>
      <c r="P29" s="33"/>
      <c r="Q29" s="33"/>
    </row>
  </sheetData>
  <mergeCells count="21">
    <mergeCell ref="D27:G27"/>
    <mergeCell ref="N27:O27"/>
    <mergeCell ref="D28:G28"/>
    <mergeCell ref="J28:O28"/>
    <mergeCell ref="B15:R15"/>
    <mergeCell ref="A16:R16"/>
    <mergeCell ref="A17:R17"/>
    <mergeCell ref="H19:I19"/>
    <mergeCell ref="J19:K19"/>
    <mergeCell ref="L19:M19"/>
    <mergeCell ref="N19:O19"/>
    <mergeCell ref="O11:R11"/>
    <mergeCell ref="O12:R12"/>
    <mergeCell ref="O13:R13"/>
    <mergeCell ref="A14:R14"/>
    <mergeCell ref="O4:R4"/>
    <mergeCell ref="O5:R5"/>
    <mergeCell ref="O6:R6"/>
    <mergeCell ref="N7:R7"/>
    <mergeCell ref="K9:R9"/>
    <mergeCell ref="O10:R10"/>
  </mergeCells>
  <pageMargins left="0.70866141732283472" right="0.70866141732283472" top="0.25" bottom="0.3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МПО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2023-12-07T14:45:01Z</cp:lastPrinted>
  <dcterms:created xsi:type="dcterms:W3CDTF">2009-12-26T10:09:21Z</dcterms:created>
  <dcterms:modified xsi:type="dcterms:W3CDTF">2023-12-07T14:45:04Z</dcterms:modified>
</cp:coreProperties>
</file>