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vanenko\Desktop\РАБОТА\РІШЕННЯ СЕСІЙ\2022\Грудень 2022\Бюджет 2023\"/>
    </mc:Choice>
  </mc:AlternateContent>
  <xr:revisionPtr revIDLastSave="0" documentId="13_ncr:1_{5A727785-33DA-483E-A358-57F4E33A3B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" i="7" l="1"/>
  <c r="I26" i="7"/>
  <c r="J26" i="7"/>
  <c r="I33" i="7"/>
  <c r="J33" i="7"/>
  <c r="H32" i="7"/>
  <c r="H30" i="7"/>
  <c r="H28" i="7"/>
  <c r="G25" i="7"/>
  <c r="G26" i="7" s="1"/>
  <c r="H24" i="7"/>
  <c r="H20" i="7"/>
  <c r="H18" i="7"/>
  <c r="H15" i="7"/>
  <c r="H33" i="7" s="1"/>
  <c r="G21" i="7"/>
  <c r="G13" i="7"/>
  <c r="G14" i="7"/>
  <c r="G16" i="7"/>
  <c r="G17" i="7"/>
  <c r="G19" i="7"/>
  <c r="G20" i="7" s="1"/>
  <c r="G22" i="7"/>
  <c r="G23" i="7"/>
  <c r="G27" i="7"/>
  <c r="G28" i="7" s="1"/>
  <c r="G29" i="7"/>
  <c r="G30" i="7" s="1"/>
  <c r="G31" i="7"/>
  <c r="G32" i="7" s="1"/>
  <c r="G12" i="7"/>
  <c r="G15" i="7" s="1"/>
  <c r="G18" i="7" l="1"/>
  <c r="G24" i="7"/>
  <c r="G33" i="7" l="1"/>
</calcChain>
</file>

<file path=xl/sharedStrings.xml><?xml version="1.0" encoding="utf-8"?>
<sst xmlns="http://schemas.openxmlformats.org/spreadsheetml/2006/main" count="97" uniqueCount="75">
  <si>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</si>
  <si>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</si>
  <si>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</si>
  <si>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</si>
  <si>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</si>
  <si>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Х</t>
  </si>
  <si>
    <t>(грн)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</si>
  <si>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</si>
  <si>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</si>
  <si>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</si>
  <si>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</si>
  <si>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Разом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</si>
  <si>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</si>
  <si>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</si>
  <si>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Організація благоустрою населених пунктів</t>
  </si>
  <si>
    <t>Організаційне,інформаційно-аналітичне та матеріально-технічне забезпечення діяльності обласної ради, районної ради, районної у місті ради ( у разі її створення), міської, селищної, сільської рад</t>
  </si>
  <si>
    <t>Надання дошкільної освіти</t>
  </si>
  <si>
    <t>Інші субвенції з місцевого бюджету</t>
  </si>
  <si>
    <t>Природоохорнні заходи за рахунок цільових фондів</t>
  </si>
  <si>
    <t>Всього</t>
  </si>
  <si>
    <t>0150</t>
  </si>
  <si>
    <t>0111</t>
  </si>
  <si>
    <t>0180</t>
  </si>
  <si>
    <t>0620</t>
  </si>
  <si>
    <t>0910</t>
  </si>
  <si>
    <t>0490</t>
  </si>
  <si>
    <t>код бюджету</t>
  </si>
  <si>
    <t>04514000000</t>
  </si>
  <si>
    <t>0200000</t>
  </si>
  <si>
    <t>Виконавчий комітет Сурсько-Литовської сільської ради</t>
  </si>
  <si>
    <t>Програма економічного та соціального розвитку Сурсько-Литовської сільської ради на 2021-2023 роки</t>
  </si>
  <si>
    <t>0211010</t>
  </si>
  <si>
    <t>0210150</t>
  </si>
  <si>
    <t>Програма підвищення кваліфікації,навчання кадрів та розвитку матеріальної бази виконавчого апарату Сурсько-Литовської сільської ради на 2021-2023 роки</t>
  </si>
  <si>
    <t>0217680</t>
  </si>
  <si>
    <t>Членські внески до асоціацій органів місцевого самоврядування</t>
  </si>
  <si>
    <t>0540</t>
  </si>
  <si>
    <t>0218340</t>
  </si>
  <si>
    <t>026030</t>
  </si>
  <si>
    <t>Цільова програма "Партиципаторне бюджетування(бюджет участі) на території Сурсько-Литовської сільської ради на 2021-2023 роки"</t>
  </si>
  <si>
    <t>Сільський голова</t>
  </si>
  <si>
    <t>Григорій АНДРЄЄВ</t>
  </si>
  <si>
    <t>Програма благоустрою та утримання території населених пунктів Сурсько-Литовської сільської ради на 2021-2023 роки</t>
  </si>
  <si>
    <t>Програма розвитку охорони здоров'я Сурсько-Литовської сільської ради на 2021-2023 роки</t>
  </si>
  <si>
    <t>0214060</t>
  </si>
  <si>
    <t>4060</t>
  </si>
  <si>
    <t>0828</t>
  </si>
  <si>
    <t>Забеспечення діяльності палаців і будинків культури, клубів, центір дозвілля та інших  клубних закладів</t>
  </si>
  <si>
    <t>Програма культури Сурсько-Литовської сільської ради на 2020-2024 роки</t>
  </si>
  <si>
    <t>7680</t>
  </si>
  <si>
    <t>Інші заходи у сфері соціального захисту і соціального забезпечення</t>
  </si>
  <si>
    <t>Забезпечення діяльності музеїв i виставок</t>
  </si>
  <si>
    <t>0213242</t>
  </si>
  <si>
    <t>3242</t>
  </si>
  <si>
    <t>1090</t>
  </si>
  <si>
    <t>0214040</t>
  </si>
  <si>
    <t>4040</t>
  </si>
  <si>
    <t>0824</t>
  </si>
  <si>
    <t>0211021</t>
  </si>
  <si>
    <t>1021</t>
  </si>
  <si>
    <t>0921</t>
  </si>
  <si>
    <t>Надання загальної середньої освіти закладами загальної середньої освіти</t>
  </si>
  <si>
    <t>0214030</t>
  </si>
  <si>
    <t>4030</t>
  </si>
  <si>
    <t>Забезпечення діяльності бібліотек</t>
  </si>
  <si>
    <t>Первинна медична допомога населенню, що надається центрами первинної медичної (медико-санітарної) допомоги</t>
  </si>
  <si>
    <t xml:space="preserve">до рішення сесії Сурсько-Литовської сільської ради
</t>
  </si>
  <si>
    <t>Комплексна програма розвитку освіти  Сурсько-Литовської сільської ради на 2022-2025 рік</t>
  </si>
  <si>
    <t>3719770</t>
  </si>
  <si>
    <t xml:space="preserve">  "Про сільський бюджет на 2023 рік"                                                                           </t>
  </si>
  <si>
    <t>Охорона навколишнього природнього середовища та поводження з твердими побутовими відходами Сурсько-Литовської сільської ради на 2021-2023 роки</t>
  </si>
  <si>
    <t>Розподіл витрат  бюджету  Сурсько-Литовської сільської ради на реалізацію місцевих/регіональних програм у 2023  році</t>
  </si>
  <si>
    <t>Додаток 7</t>
  </si>
  <si>
    <t xml:space="preserve">    № 1008-18/VIII від 16.12.2022 року</t>
  </si>
  <si>
    <t>№ 1007 від 16.12.2022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</si>
</sst>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2" fillId="2" borderId="0" xfId="0" applyFont="1" applyFill="1"/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49" fontId="7" fillId="0" borderId="1" xfId="1" quotePrefix="1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view="pageBreakPreview" topLeftCell="A31" zoomScale="130" zoomScaleNormal="100" zoomScaleSheetLayoutView="130" workbookViewId="0">
      <selection activeCell="D33" sqref="D33"/>
    </sheetView>
  </sheetViews>
  <sheetFormatPr defaultRowHeight="15.75" x14ac:dyDescent="0.25"/>
  <cols>
    <col min="1" max="1" width="12.85546875" style="1" customWidth="1"/>
    <col min="2" max="2" width="13.140625" style="1" customWidth="1"/>
    <col min="3" max="3" width="11.42578125" style="1" customWidth="1"/>
    <col min="4" max="4" width="27.7109375" style="1" customWidth="1"/>
    <col min="5" max="5" width="19" style="1" customWidth="1"/>
    <col min="6" max="6" width="11.140625" style="1" customWidth="1"/>
    <col min="7" max="7" width="10" style="1" customWidth="1"/>
    <col min="8" max="8" width="11.28515625" style="1" customWidth="1"/>
    <col min="9" max="9" width="11.7109375" style="1" customWidth="1"/>
    <col min="10" max="10" width="10.42578125" style="1" customWidth="1"/>
    <col min="11" max="13" width="10.140625" style="1" bestFit="1" customWidth="1"/>
    <col min="14" max="16384" width="9.140625" style="1"/>
  </cols>
  <sheetData>
    <row r="1" spans="1:10" x14ac:dyDescent="0.25">
      <c r="F1" s="32" t="s">
        <v>72</v>
      </c>
      <c r="G1" s="32"/>
      <c r="H1" s="32"/>
      <c r="I1" s="32"/>
      <c r="J1" s="32"/>
    </row>
    <row r="2" spans="1:10" x14ac:dyDescent="0.25">
      <c r="F2" s="33" t="s">
        <v>66</v>
      </c>
      <c r="G2" s="32"/>
      <c r="H2" s="32"/>
      <c r="I2" s="32"/>
      <c r="J2" s="32"/>
    </row>
    <row r="3" spans="1:10" x14ac:dyDescent="0.25">
      <c r="F3" s="33" t="s">
        <v>69</v>
      </c>
      <c r="G3" s="33"/>
      <c r="H3" s="33"/>
      <c r="I3" s="33"/>
      <c r="J3" s="33"/>
    </row>
    <row r="4" spans="1:10" x14ac:dyDescent="0.25">
      <c r="F4" s="33" t="s">
        <v>73</v>
      </c>
      <c r="G4" s="33"/>
      <c r="H4" s="33"/>
      <c r="I4" s="33"/>
      <c r="J4" s="33"/>
    </row>
    <row r="5" spans="1:10" ht="8.25" customHeight="1" x14ac:dyDescent="0.25">
      <c r="A5" s="35" t="s">
        <v>71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12" customHeight="1" x14ac:dyDescent="0.25">
      <c r="A6" s="13" t="s">
        <v>27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3.5" customHeight="1" x14ac:dyDescent="0.25">
      <c r="A7" s="4" t="s">
        <v>26</v>
      </c>
      <c r="B7" s="4"/>
      <c r="C7" s="4"/>
      <c r="D7" s="4"/>
      <c r="E7" s="4"/>
      <c r="F7" s="4"/>
      <c r="G7" s="4"/>
      <c r="H7" s="4"/>
      <c r="I7" s="4"/>
      <c r="J7" s="2" t="s">
        <v>6</v>
      </c>
    </row>
    <row r="8" spans="1:10" x14ac:dyDescent="0.25">
      <c r="A8" s="34" t="s">
        <v>7</v>
      </c>
      <c r="B8" s="34" t="s">
        <v>8</v>
      </c>
      <c r="C8" s="34" t="s">
        <v>9</v>
      </c>
      <c r="D8" s="34" t="s">
        <v>10</v>
      </c>
      <c r="E8" s="34" t="s">
        <v>12</v>
      </c>
      <c r="F8" s="34" t="s">
        <v>13</v>
      </c>
      <c r="G8" s="34" t="s">
        <v>0</v>
      </c>
      <c r="H8" s="34" t="s">
        <v>1</v>
      </c>
      <c r="I8" s="34" t="s">
        <v>2</v>
      </c>
      <c r="J8" s="34"/>
    </row>
    <row r="9" spans="1:10" ht="86.25" customHeight="1" x14ac:dyDescent="0.25">
      <c r="A9" s="34"/>
      <c r="B9" s="34"/>
      <c r="C9" s="34"/>
      <c r="D9" s="34"/>
      <c r="E9" s="34"/>
      <c r="F9" s="34"/>
      <c r="G9" s="34"/>
      <c r="H9" s="34"/>
      <c r="I9" s="3" t="s">
        <v>3</v>
      </c>
      <c r="J9" s="3" t="s">
        <v>4</v>
      </c>
    </row>
    <row r="10" spans="1:10" ht="12" customHeight="1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</row>
    <row r="11" spans="1:10" ht="26.25" customHeight="1" x14ac:dyDescent="0.25">
      <c r="A11" s="7" t="s">
        <v>28</v>
      </c>
      <c r="B11" s="7"/>
      <c r="C11" s="27" t="s">
        <v>29</v>
      </c>
      <c r="D11" s="27"/>
      <c r="E11" s="20"/>
      <c r="F11" s="20"/>
      <c r="G11" s="20"/>
      <c r="H11" s="3"/>
      <c r="I11" s="3"/>
      <c r="J11" s="3"/>
    </row>
    <row r="12" spans="1:10" ht="23.25" customHeight="1" x14ac:dyDescent="0.25">
      <c r="A12" s="18" t="s">
        <v>31</v>
      </c>
      <c r="B12" s="18">
        <v>1010</v>
      </c>
      <c r="C12" s="18" t="s">
        <v>24</v>
      </c>
      <c r="D12" s="18" t="s">
        <v>16</v>
      </c>
      <c r="E12" s="28" t="s">
        <v>67</v>
      </c>
      <c r="F12" s="28" t="s">
        <v>74</v>
      </c>
      <c r="G12" s="10">
        <f>H12+I12</f>
        <v>101000</v>
      </c>
      <c r="H12" s="10">
        <v>101000</v>
      </c>
      <c r="I12" s="10"/>
      <c r="J12" s="10"/>
    </row>
    <row r="13" spans="1:10" ht="36" customHeight="1" x14ac:dyDescent="0.25">
      <c r="A13" s="18" t="s">
        <v>58</v>
      </c>
      <c r="B13" s="18" t="s">
        <v>59</v>
      </c>
      <c r="C13" s="18" t="s">
        <v>60</v>
      </c>
      <c r="D13" s="18" t="s">
        <v>61</v>
      </c>
      <c r="E13" s="29"/>
      <c r="F13" s="29"/>
      <c r="G13" s="10">
        <f t="shared" ref="G13:G31" si="0">H13+I13</f>
        <v>295000</v>
      </c>
      <c r="H13" s="10">
        <v>295000</v>
      </c>
      <c r="I13" s="10"/>
      <c r="J13" s="10"/>
    </row>
    <row r="14" spans="1:10" ht="156" customHeight="1" x14ac:dyDescent="0.25">
      <c r="A14" s="18" t="s">
        <v>68</v>
      </c>
      <c r="B14" s="18">
        <v>9770</v>
      </c>
      <c r="C14" s="18" t="s">
        <v>22</v>
      </c>
      <c r="D14" s="18" t="s">
        <v>17</v>
      </c>
      <c r="E14" s="21" t="s">
        <v>30</v>
      </c>
      <c r="F14" s="17" t="s">
        <v>74</v>
      </c>
      <c r="G14" s="10">
        <f t="shared" si="0"/>
        <v>14250</v>
      </c>
      <c r="H14" s="10">
        <v>14250</v>
      </c>
      <c r="I14" s="10"/>
      <c r="J14" s="10"/>
    </row>
    <row r="15" spans="1:10" s="8" customFormat="1" ht="16.5" customHeight="1" x14ac:dyDescent="0.25">
      <c r="A15" s="7" t="s">
        <v>19</v>
      </c>
      <c r="B15" s="7"/>
      <c r="C15" s="7"/>
      <c r="D15" s="9"/>
      <c r="E15" s="7"/>
      <c r="F15" s="7"/>
      <c r="G15" s="11">
        <f>G12+G13+G14</f>
        <v>410250</v>
      </c>
      <c r="H15" s="11">
        <f>H12+H13+H14</f>
        <v>410250</v>
      </c>
      <c r="I15" s="11"/>
      <c r="J15" s="11"/>
    </row>
    <row r="16" spans="1:10" s="8" customFormat="1" ht="81" customHeight="1" x14ac:dyDescent="0.25">
      <c r="A16" s="18" t="s">
        <v>32</v>
      </c>
      <c r="B16" s="18" t="s">
        <v>20</v>
      </c>
      <c r="C16" s="18" t="s">
        <v>21</v>
      </c>
      <c r="D16" s="18" t="s">
        <v>15</v>
      </c>
      <c r="E16" s="30" t="s">
        <v>33</v>
      </c>
      <c r="F16" s="28" t="s">
        <v>74</v>
      </c>
      <c r="G16" s="10">
        <f t="shared" si="0"/>
        <v>445000</v>
      </c>
      <c r="H16" s="10">
        <v>445000</v>
      </c>
      <c r="I16" s="10"/>
      <c r="J16" s="10"/>
    </row>
    <row r="17" spans="1:19" s="8" customFormat="1" ht="49.5" customHeight="1" x14ac:dyDescent="0.25">
      <c r="A17" s="18" t="s">
        <v>34</v>
      </c>
      <c r="B17" s="18" t="s">
        <v>49</v>
      </c>
      <c r="C17" s="18" t="s">
        <v>25</v>
      </c>
      <c r="D17" s="18" t="s">
        <v>35</v>
      </c>
      <c r="E17" s="30"/>
      <c r="F17" s="31"/>
      <c r="G17" s="10">
        <f t="shared" si="0"/>
        <v>30000</v>
      </c>
      <c r="H17" s="10">
        <v>30000</v>
      </c>
      <c r="I17" s="10"/>
      <c r="J17" s="10"/>
    </row>
    <row r="18" spans="1:19" ht="33" customHeight="1" x14ac:dyDescent="0.25">
      <c r="A18" s="7" t="s">
        <v>19</v>
      </c>
      <c r="B18" s="7"/>
      <c r="C18" s="7"/>
      <c r="D18" s="7"/>
      <c r="E18" s="7"/>
      <c r="F18" s="7"/>
      <c r="G18" s="11">
        <f>G16+G17</f>
        <v>475000</v>
      </c>
      <c r="H18" s="11">
        <f>H16+H17</f>
        <v>475000</v>
      </c>
      <c r="I18" s="11"/>
      <c r="J18" s="11"/>
    </row>
    <row r="19" spans="1:19" ht="50.25" customHeight="1" x14ac:dyDescent="0.25">
      <c r="A19" s="18" t="s">
        <v>52</v>
      </c>
      <c r="B19" s="18" t="s">
        <v>53</v>
      </c>
      <c r="C19" s="18" t="s">
        <v>54</v>
      </c>
      <c r="D19" s="18" t="s">
        <v>50</v>
      </c>
      <c r="E19" s="18"/>
      <c r="F19" s="17" t="s">
        <v>74</v>
      </c>
      <c r="G19" s="10">
        <f t="shared" si="0"/>
        <v>500000</v>
      </c>
      <c r="H19" s="10">
        <v>500000</v>
      </c>
      <c r="I19" s="10"/>
      <c r="J19" s="10"/>
    </row>
    <row r="20" spans="1:19" ht="14.25" customHeight="1" x14ac:dyDescent="0.25">
      <c r="A20" s="7" t="s">
        <v>19</v>
      </c>
      <c r="B20" s="7"/>
      <c r="C20" s="7"/>
      <c r="D20" s="7"/>
      <c r="E20" s="7"/>
      <c r="F20" s="17"/>
      <c r="G20" s="11">
        <f>G19</f>
        <v>500000</v>
      </c>
      <c r="H20" s="11">
        <f>H19</f>
        <v>500000</v>
      </c>
      <c r="I20" s="11"/>
      <c r="J20" s="11"/>
    </row>
    <row r="21" spans="1:19" ht="39" customHeight="1" x14ac:dyDescent="0.25">
      <c r="A21" s="18" t="s">
        <v>62</v>
      </c>
      <c r="B21" s="18" t="s">
        <v>63</v>
      </c>
      <c r="C21" s="18" t="s">
        <v>57</v>
      </c>
      <c r="D21" s="18" t="s">
        <v>64</v>
      </c>
      <c r="E21" s="30" t="s">
        <v>48</v>
      </c>
      <c r="F21" s="30" t="s">
        <v>74</v>
      </c>
      <c r="G21" s="10">
        <f>H21+I21</f>
        <v>21800</v>
      </c>
      <c r="H21" s="10">
        <v>21800</v>
      </c>
      <c r="I21" s="10"/>
      <c r="J21" s="10"/>
    </row>
    <row r="22" spans="1:19" s="6" customFormat="1" ht="58.5" customHeight="1" x14ac:dyDescent="0.25">
      <c r="A22" s="18" t="s">
        <v>55</v>
      </c>
      <c r="B22" s="18" t="s">
        <v>56</v>
      </c>
      <c r="C22" s="18" t="s">
        <v>57</v>
      </c>
      <c r="D22" s="18" t="s">
        <v>51</v>
      </c>
      <c r="E22" s="30"/>
      <c r="F22" s="30"/>
      <c r="G22" s="10">
        <f t="shared" si="0"/>
        <v>28700</v>
      </c>
      <c r="H22" s="10">
        <v>28700</v>
      </c>
      <c r="I22" s="10"/>
      <c r="J22" s="10"/>
      <c r="K22" s="1"/>
      <c r="L22" s="1"/>
      <c r="M22" s="1"/>
      <c r="N22" s="1"/>
      <c r="O22" s="1"/>
      <c r="P22" s="1"/>
      <c r="Q22" s="1"/>
      <c r="R22" s="1"/>
      <c r="S22" s="1"/>
    </row>
    <row r="23" spans="1:19" s="8" customFormat="1" ht="63" customHeight="1" x14ac:dyDescent="0.25">
      <c r="A23" s="18" t="s">
        <v>44</v>
      </c>
      <c r="B23" s="18" t="s">
        <v>45</v>
      </c>
      <c r="C23" s="18" t="s">
        <v>46</v>
      </c>
      <c r="D23" s="18" t="s">
        <v>47</v>
      </c>
      <c r="E23" s="30"/>
      <c r="F23" s="30"/>
      <c r="G23" s="10">
        <f t="shared" si="0"/>
        <v>110000</v>
      </c>
      <c r="H23" s="10">
        <v>110000</v>
      </c>
      <c r="I23" s="10"/>
      <c r="J23" s="10"/>
    </row>
    <row r="24" spans="1:19" s="8" customFormat="1" ht="33" customHeight="1" x14ac:dyDescent="0.25">
      <c r="A24" s="7" t="s">
        <v>19</v>
      </c>
      <c r="B24" s="7"/>
      <c r="C24" s="7"/>
      <c r="D24" s="7"/>
      <c r="E24" s="7"/>
      <c r="F24" s="7"/>
      <c r="G24" s="11">
        <f>G21+G22+G23</f>
        <v>160500</v>
      </c>
      <c r="H24" s="11">
        <f>H21+H22+H23</f>
        <v>160500</v>
      </c>
      <c r="I24" s="11"/>
      <c r="J24" s="11"/>
    </row>
    <row r="25" spans="1:19" s="8" customFormat="1" ht="138" customHeight="1" x14ac:dyDescent="0.25">
      <c r="A25" s="18" t="s">
        <v>37</v>
      </c>
      <c r="B25" s="18">
        <v>8340</v>
      </c>
      <c r="C25" s="18" t="s">
        <v>36</v>
      </c>
      <c r="D25" s="18" t="s">
        <v>18</v>
      </c>
      <c r="E25" s="22" t="s">
        <v>70</v>
      </c>
      <c r="F25" s="22" t="s">
        <v>74</v>
      </c>
      <c r="G25" s="10">
        <f t="shared" si="0"/>
        <v>69930</v>
      </c>
      <c r="H25" s="10">
        <v>0</v>
      </c>
      <c r="I25" s="10">
        <v>69930</v>
      </c>
    </row>
    <row r="26" spans="1:19" x14ac:dyDescent="0.25">
      <c r="A26" s="7" t="s">
        <v>19</v>
      </c>
      <c r="B26" s="7"/>
      <c r="C26" s="7"/>
      <c r="D26" s="7"/>
      <c r="E26" s="7"/>
      <c r="F26" s="7"/>
      <c r="G26" s="11">
        <f>G25</f>
        <v>69930</v>
      </c>
      <c r="H26" s="11">
        <f t="shared" ref="H26:J26" si="1">H25</f>
        <v>0</v>
      </c>
      <c r="I26" s="11">
        <f t="shared" si="1"/>
        <v>69930</v>
      </c>
      <c r="J26" s="11">
        <f t="shared" si="1"/>
        <v>0</v>
      </c>
    </row>
    <row r="27" spans="1:19" ht="106.5" customHeight="1" x14ac:dyDescent="0.25">
      <c r="A27" s="18" t="s">
        <v>38</v>
      </c>
      <c r="B27" s="18">
        <v>6030</v>
      </c>
      <c r="C27" s="18" t="s">
        <v>23</v>
      </c>
      <c r="D27" s="18" t="s">
        <v>14</v>
      </c>
      <c r="E27" s="18" t="s">
        <v>42</v>
      </c>
      <c r="F27" s="18" t="s">
        <v>74</v>
      </c>
      <c r="G27" s="10">
        <f t="shared" si="0"/>
        <v>477000</v>
      </c>
      <c r="H27" s="10">
        <v>477000</v>
      </c>
      <c r="I27" s="10"/>
      <c r="J27" s="10"/>
    </row>
    <row r="28" spans="1:19" s="8" customFormat="1" x14ac:dyDescent="0.25">
      <c r="A28" s="7" t="s">
        <v>19</v>
      </c>
      <c r="B28" s="7"/>
      <c r="C28" s="7"/>
      <c r="D28" s="7"/>
      <c r="E28" s="7"/>
      <c r="F28" s="17"/>
      <c r="G28" s="11">
        <f>G27</f>
        <v>477000</v>
      </c>
      <c r="H28" s="11">
        <f>H27</f>
        <v>477000</v>
      </c>
      <c r="I28" s="11"/>
      <c r="J28" s="11"/>
    </row>
    <row r="29" spans="1:19" s="8" customFormat="1" ht="91.5" customHeight="1" x14ac:dyDescent="0.25">
      <c r="A29" s="18" t="s">
        <v>38</v>
      </c>
      <c r="B29" s="18">
        <v>6030</v>
      </c>
      <c r="C29" s="18" t="s">
        <v>23</v>
      </c>
      <c r="D29" s="18" t="s">
        <v>14</v>
      </c>
      <c r="E29" s="18" t="s">
        <v>39</v>
      </c>
      <c r="F29" s="18" t="s">
        <v>74</v>
      </c>
      <c r="G29" s="10">
        <f t="shared" si="0"/>
        <v>250000</v>
      </c>
      <c r="H29" s="10">
        <v>250000</v>
      </c>
      <c r="I29" s="10"/>
      <c r="J29" s="10"/>
    </row>
    <row r="30" spans="1:19" s="8" customFormat="1" ht="27" customHeight="1" x14ac:dyDescent="0.25">
      <c r="A30" s="18"/>
      <c r="B30" s="18"/>
      <c r="C30" s="18"/>
      <c r="D30" s="18"/>
      <c r="E30" s="18"/>
      <c r="F30" s="18"/>
      <c r="G30" s="11">
        <f>G29</f>
        <v>250000</v>
      </c>
      <c r="H30" s="11">
        <f>H29</f>
        <v>250000</v>
      </c>
      <c r="I30" s="10"/>
      <c r="J30" s="10"/>
    </row>
    <row r="31" spans="1:19" ht="63.75" x14ac:dyDescent="0.25">
      <c r="A31" s="3">
        <v>21211</v>
      </c>
      <c r="B31" s="3">
        <v>2111</v>
      </c>
      <c r="C31" s="3">
        <v>726</v>
      </c>
      <c r="D31" s="19" t="s">
        <v>65</v>
      </c>
      <c r="E31" s="18" t="s">
        <v>43</v>
      </c>
      <c r="F31" s="18" t="s">
        <v>74</v>
      </c>
      <c r="G31" s="10">
        <f t="shared" si="0"/>
        <v>730000</v>
      </c>
      <c r="H31" s="10">
        <v>730000</v>
      </c>
      <c r="I31" s="10"/>
      <c r="J31" s="10"/>
    </row>
    <row r="32" spans="1:19" x14ac:dyDescent="0.25">
      <c r="A32" s="7" t="s">
        <v>19</v>
      </c>
      <c r="B32" s="18"/>
      <c r="C32" s="18"/>
      <c r="D32" s="18"/>
      <c r="E32" s="18"/>
      <c r="F32" s="18"/>
      <c r="G32" s="11">
        <f>G31</f>
        <v>730000</v>
      </c>
      <c r="H32" s="11">
        <f>H31</f>
        <v>730000</v>
      </c>
      <c r="I32" s="11"/>
      <c r="J32" s="11"/>
    </row>
    <row r="33" spans="1:10" x14ac:dyDescent="0.25">
      <c r="A33" s="3" t="s">
        <v>5</v>
      </c>
      <c r="B33" s="3" t="s">
        <v>5</v>
      </c>
      <c r="C33" s="3" t="s">
        <v>5</v>
      </c>
      <c r="D33" s="5" t="s">
        <v>11</v>
      </c>
      <c r="E33" s="3" t="s">
        <v>5</v>
      </c>
      <c r="F33" s="3" t="s">
        <v>5</v>
      </c>
      <c r="G33" s="11">
        <f>G15+G18+G20+G24+G26+G28+G30+G32</f>
        <v>3072680</v>
      </c>
      <c r="H33" s="11">
        <f t="shared" ref="H33:J33" si="2">H15+H18+H20+H24+H26+H28+H30+H32</f>
        <v>3002750</v>
      </c>
      <c r="I33" s="11">
        <f t="shared" si="2"/>
        <v>69930</v>
      </c>
      <c r="J33" s="11">
        <f t="shared" si="2"/>
        <v>0</v>
      </c>
    </row>
    <row r="34" spans="1:10" x14ac:dyDescent="0.25">
      <c r="A34" s="23"/>
      <c r="B34" s="23"/>
      <c r="C34" s="23"/>
      <c r="D34" s="24"/>
      <c r="E34" s="23"/>
      <c r="F34" s="23"/>
      <c r="G34" s="25"/>
      <c r="H34" s="25"/>
      <c r="I34" s="25"/>
      <c r="J34" s="25"/>
    </row>
    <row r="35" spans="1:10" x14ac:dyDescent="0.25">
      <c r="A35" s="23"/>
      <c r="B35" s="23"/>
      <c r="C35" s="23"/>
      <c r="D35" s="24"/>
      <c r="E35" s="23"/>
      <c r="F35" s="23"/>
      <c r="G35" s="25"/>
      <c r="H35" s="25"/>
      <c r="I35" s="25"/>
      <c r="J35" s="25"/>
    </row>
    <row r="36" spans="1:10" x14ac:dyDescent="0.25">
      <c r="A36" s="23"/>
      <c r="B36" s="23"/>
      <c r="C36" s="23"/>
      <c r="D36" s="24"/>
      <c r="E36" s="23"/>
      <c r="F36" s="23"/>
      <c r="G36" s="25"/>
      <c r="H36" s="25"/>
      <c r="I36" s="25"/>
      <c r="J36" s="25"/>
    </row>
    <row r="37" spans="1:10" x14ac:dyDescent="0.25">
      <c r="B37" s="14"/>
      <c r="C37" s="26" t="s">
        <v>40</v>
      </c>
      <c r="D37" s="15"/>
      <c r="E37" s="16"/>
      <c r="G37" s="14"/>
      <c r="H37" s="15"/>
      <c r="I37" s="4" t="s">
        <v>41</v>
      </c>
      <c r="J37" s="4"/>
    </row>
    <row r="38" spans="1:10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4"/>
      <c r="B42" s="4"/>
      <c r="C42" s="4"/>
      <c r="D42" s="4"/>
      <c r="E42" s="4"/>
      <c r="F42" s="4"/>
      <c r="G42" s="4"/>
      <c r="H42" s="4"/>
    </row>
  </sheetData>
  <mergeCells count="21">
    <mergeCell ref="F1:J1"/>
    <mergeCell ref="F2:J2"/>
    <mergeCell ref="F8:F9"/>
    <mergeCell ref="F4:J4"/>
    <mergeCell ref="A5:J5"/>
    <mergeCell ref="A8:A9"/>
    <mergeCell ref="B8:B9"/>
    <mergeCell ref="C8:C9"/>
    <mergeCell ref="D8:D9"/>
    <mergeCell ref="E8:E9"/>
    <mergeCell ref="F3:J3"/>
    <mergeCell ref="I8:J8"/>
    <mergeCell ref="G8:G9"/>
    <mergeCell ref="H8:H9"/>
    <mergeCell ref="C11:D11"/>
    <mergeCell ref="E12:E13"/>
    <mergeCell ref="F12:F13"/>
    <mergeCell ref="E21:E23"/>
    <mergeCell ref="F21:F23"/>
    <mergeCell ref="E16:E17"/>
    <mergeCell ref="F16:F17"/>
  </mergeCells>
  <phoneticPr fontId="10" type="noConversion"/>
  <pageMargins left="0.15748031496062992" right="0.15748031496062992" top="0.19685039370078741" bottom="0.15748031496062992" header="0.31496062992125984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MIvanenko</cp:lastModifiedBy>
  <cp:lastPrinted>2023-01-05T07:37:36Z</cp:lastPrinted>
  <dcterms:created xsi:type="dcterms:W3CDTF">2019-01-02T13:08:33Z</dcterms:created>
  <dcterms:modified xsi:type="dcterms:W3CDTF">2023-01-05T07:57:50Z</dcterms:modified>
</cp:coreProperties>
</file>