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A7AD4315-E19E-41EB-96D7-A5482F072815}" xr6:coauthVersionLast="45" xr6:coauthVersionMax="45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для звіту на 01.01.23" sheetId="35" r:id="rId5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35" l="1"/>
  <c r="E23" i="35"/>
  <c r="D25" i="35"/>
  <c r="E25" i="35" l="1"/>
  <c r="E11" i="35" s="1"/>
  <c r="G21" i="27"/>
  <c r="L21" i="27" s="1"/>
  <c r="K22" i="28" l="1"/>
  <c r="L21" i="28"/>
  <c r="K22" i="27"/>
  <c r="N21" i="27"/>
  <c r="M21" i="27"/>
  <c r="O21" i="27" l="1"/>
  <c r="E22" i="28"/>
  <c r="C22" i="28"/>
  <c r="F20" i="28"/>
  <c r="F22" i="28" s="1"/>
  <c r="E22" i="27"/>
  <c r="C22" i="27"/>
  <c r="F20" i="27"/>
  <c r="G20" i="27" s="1"/>
  <c r="E22" i="26"/>
  <c r="C22" i="26"/>
  <c r="G21" i="26"/>
  <c r="J21" i="26" s="1"/>
  <c r="F20" i="26"/>
  <c r="F22" i="26" s="1"/>
  <c r="F20" i="12"/>
  <c r="G20" i="26" l="1"/>
  <c r="I20" i="26" s="1"/>
  <c r="G20" i="28"/>
  <c r="I20" i="28" s="1"/>
  <c r="L20" i="28" s="1"/>
  <c r="L22" i="28" s="1"/>
  <c r="G22" i="27"/>
  <c r="I20" i="27"/>
  <c r="L20" i="27" s="1"/>
  <c r="F22" i="27"/>
  <c r="I22" i="26"/>
  <c r="J20" i="26"/>
  <c r="J22" i="26" s="1"/>
  <c r="J7" i="26" s="1"/>
  <c r="G22" i="26"/>
  <c r="E22" i="12"/>
  <c r="G21" i="12"/>
  <c r="J21" i="12" s="1"/>
  <c r="G20" i="12"/>
  <c r="C22" i="12"/>
  <c r="G22" i="28" l="1"/>
  <c r="I22" i="28"/>
  <c r="N20" i="27"/>
  <c r="N22" i="27" s="1"/>
  <c r="M20" i="27"/>
  <c r="M22" i="27" s="1"/>
  <c r="L7" i="28"/>
  <c r="L22" i="27"/>
  <c r="I22" i="27"/>
  <c r="F22" i="12"/>
  <c r="I20" i="12"/>
  <c r="G22" i="12"/>
  <c r="O20" i="27" l="1"/>
  <c r="O22" i="27" s="1"/>
  <c r="L7" i="27"/>
  <c r="J20" i="12"/>
  <c r="J22" i="12" s="1"/>
  <c r="J7" i="12" s="1"/>
  <c r="I22" i="12"/>
</calcChain>
</file>

<file path=xl/sharedStrings.xml><?xml version="1.0" encoding="utf-8"?>
<sst xmlns="http://schemas.openxmlformats.org/spreadsheetml/2006/main" count="170" uniqueCount="62">
  <si>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</si>
  <si>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</si>
  <si>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</si>
  <si>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</si>
  <si>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</si>
  <si>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</si>
  <si>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</si>
  <si>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</si>
  <si>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</si>
  <si>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</si>
  <si>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</si>
  <si>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</si>
  <si>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</si>
  <si>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</si>
  <si>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</si>
  <si>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</si>
  <si>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</si>
  <si>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</si>
  <si>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</si>
  <si>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</si>
  <si>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</si>
  <si>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</si>
  <si>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</si>
  <si>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</si>
  <si>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</si>
  <si>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</si>
  <si>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</si>
  <si>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</si>
  <si>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</si>
  <si>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</si>
  <si>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</si>
  <si>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</si>
  <si>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</si>
  <si>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</si>
  <si>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</si>
  <si>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</si>
  <si>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</si>
  <si>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</si>
  <si>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</si>
  <si>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</si>
  <si>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</si>
  <si>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</si>
  <si>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</si>
  <si>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</si>
  <si>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</si>
  <si>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</si>
  <si>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</si>
  <si>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</si>
  <si>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кл-ть</t>
  </si>
  <si>
    <t>Начальник відділу</t>
  </si>
  <si>
    <t xml:space="preserve">Головний спеціаліст </t>
  </si>
  <si>
    <t>Наказ Міністерства фінансів України</t>
  </si>
  <si>
    <t>від 28.01.2002 № 57 ( у редакції наказу</t>
  </si>
  <si>
    <t>Міністерства фінансів України від 26.11.2021 №1220</t>
  </si>
  <si>
    <t>штат у кількості 2 штатні одиниці</t>
  </si>
  <si>
    <t>З місячним фондом оплати праці</t>
  </si>
  <si>
    <t>___________________________ Григорій АНДРЄЄВ</t>
  </si>
  <si>
    <t xml:space="preserve">Додаток 2 до рішення сесії </t>
  </si>
  <si>
    <t xml:space="preserve"> по Відділу містобудування, архітектури та земельних відносин  Сурсько-Литовської сільської ради</t>
  </si>
  <si>
    <t>від 16.12.2022 року</t>
  </si>
  <si>
    <t>Типовий штатний розпис на 2023 рік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</si>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</sst>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b/>
      <sz val="15"/>
      <name val="Book Antiqua"/>
      <family val="1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5" fillId="0" borderId="0" xfId="0" applyNumberFormat="1" applyFont="1" applyAlignment="1">
      <alignment vertical="center" wrapText="1"/>
    </xf>
    <xf numFmtId="0" fontId="13" fillId="0" borderId="0" xfId="0" applyFont="1"/>
    <xf numFmtId="0" fontId="12" fillId="0" borderId="0" xfId="0" applyFont="1"/>
    <xf numFmtId="2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/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 vertical="justify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2" fontId="9" fillId="0" borderId="0" xfId="0" applyNumberFormat="1" applyFont="1" applyAlignment="1">
      <alignment horizontal="right" vertical="justify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view="pageBreakPreview" zoomScaleSheetLayoutView="100" workbookViewId="0">
      <selection activeCell="F16" sqref="F16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 x14ac:dyDescent="0.25">
      <c r="A1" s="72" t="s">
        <v>31</v>
      </c>
      <c r="B1" s="72"/>
      <c r="E1" s="28"/>
      <c r="F1" s="28"/>
      <c r="G1" s="28"/>
      <c r="I1" s="28" t="s">
        <v>10</v>
      </c>
      <c r="J1" s="28"/>
      <c r="K1" s="28"/>
    </row>
    <row r="2" spans="1:11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</row>
    <row r="3" spans="1:11" ht="13.5" x14ac:dyDescent="0.25">
      <c r="B3" s="73"/>
      <c r="C3" s="73"/>
      <c r="D3" s="72" t="s">
        <v>32</v>
      </c>
      <c r="E3" s="72"/>
      <c r="F3" s="28"/>
      <c r="G3" s="28"/>
      <c r="I3" s="28" t="s">
        <v>12</v>
      </c>
      <c r="J3" s="28"/>
      <c r="K3" s="28"/>
    </row>
    <row r="4" spans="1:11" ht="13.5" x14ac:dyDescent="0.25">
      <c r="E4" s="28"/>
      <c r="F4" s="28"/>
      <c r="G4" s="28"/>
      <c r="I4" s="28" t="s">
        <v>13</v>
      </c>
      <c r="J4" s="28"/>
      <c r="K4" s="28"/>
    </row>
    <row r="5" spans="1:11" ht="14.25" x14ac:dyDescent="0.25">
      <c r="C5" s="2"/>
      <c r="D5" s="1"/>
      <c r="E5" s="12"/>
      <c r="F5" s="12"/>
      <c r="G5" s="12"/>
      <c r="H5" s="75" t="s">
        <v>0</v>
      </c>
      <c r="I5" s="75"/>
      <c r="J5" s="75"/>
      <c r="K5" s="12"/>
    </row>
    <row r="6" spans="1:11" ht="13.5" x14ac:dyDescent="0.25">
      <c r="C6" s="2"/>
      <c r="D6" s="1"/>
      <c r="E6" s="31"/>
      <c r="F6" s="31"/>
      <c r="G6" s="81" t="s">
        <v>9</v>
      </c>
      <c r="H6" s="81"/>
      <c r="I6" s="81"/>
      <c r="J6" s="81"/>
      <c r="K6" s="31"/>
    </row>
    <row r="7" spans="1:11" ht="13.5" customHeight="1" x14ac:dyDescent="0.25">
      <c r="B7" s="36"/>
      <c r="D7" s="82" t="s">
        <v>30</v>
      </c>
      <c r="E7" s="82"/>
      <c r="F7" s="82"/>
      <c r="G7" s="82"/>
      <c r="H7" s="82"/>
      <c r="I7" s="82"/>
      <c r="J7" s="44">
        <f>J22</f>
        <v>3068.66</v>
      </c>
      <c r="K7" s="30"/>
    </row>
    <row r="8" spans="1:11" ht="14.25" x14ac:dyDescent="0.25">
      <c r="C8" s="2"/>
      <c r="D8" s="1"/>
      <c r="E8" s="29"/>
      <c r="F8" s="29"/>
      <c r="G8" s="29"/>
      <c r="H8" s="29"/>
      <c r="I8" s="29"/>
      <c r="J8" s="29"/>
      <c r="K8" s="29"/>
    </row>
    <row r="9" spans="1:11" ht="14.25" x14ac:dyDescent="0.25">
      <c r="C9" s="2"/>
      <c r="D9" s="1"/>
      <c r="E9" s="12"/>
      <c r="F9" s="12"/>
      <c r="G9" s="79" t="s">
        <v>4</v>
      </c>
      <c r="H9" s="79"/>
      <c r="I9" s="79"/>
      <c r="J9" s="79"/>
      <c r="K9" s="12"/>
    </row>
    <row r="10" spans="1:11" x14ac:dyDescent="0.2">
      <c r="D10" s="27"/>
      <c r="E10" s="27"/>
      <c r="G10" s="78" t="s">
        <v>15</v>
      </c>
      <c r="H10" s="78"/>
      <c r="I10" s="78"/>
      <c r="J10" s="78"/>
      <c r="K10" s="27"/>
    </row>
    <row r="11" spans="1:11" ht="12.75" customHeight="1" x14ac:dyDescent="0.2">
      <c r="C11" s="25" t="s">
        <v>23</v>
      </c>
      <c r="D11" s="25"/>
      <c r="E11" s="25"/>
      <c r="F11" s="25"/>
      <c r="G11" s="25"/>
      <c r="H11" s="25"/>
      <c r="I11" s="83" t="s">
        <v>37</v>
      </c>
      <c r="J11" s="84"/>
      <c r="K11" s="25"/>
    </row>
    <row r="12" spans="1:11" ht="12.75" customHeight="1" x14ac:dyDescent="0.2">
      <c r="C12" s="26" t="s">
        <v>20</v>
      </c>
      <c r="D12" s="26"/>
      <c r="E12" s="26"/>
      <c r="F12" s="26"/>
      <c r="G12" s="26"/>
      <c r="H12" s="26"/>
      <c r="I12" s="84" t="s">
        <v>36</v>
      </c>
      <c r="J12" s="84"/>
      <c r="K12" s="26"/>
    </row>
    <row r="13" spans="1:11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</row>
    <row r="14" spans="1:11" ht="16.5" customHeight="1" x14ac:dyDescent="0.2">
      <c r="B14" s="76" t="s">
        <v>29</v>
      </c>
      <c r="C14" s="76"/>
      <c r="D14" s="76"/>
      <c r="E14" s="76"/>
      <c r="F14" s="76"/>
      <c r="G14" s="76"/>
      <c r="H14" s="76"/>
      <c r="I14" s="76"/>
      <c r="J14" s="33"/>
      <c r="K14" s="33"/>
    </row>
    <row r="15" spans="1:11" ht="16.5" x14ac:dyDescent="0.3">
      <c r="A15" s="80" t="s">
        <v>24</v>
      </c>
      <c r="B15" s="80"/>
      <c r="C15" s="80"/>
      <c r="D15" s="80"/>
      <c r="E15" s="80"/>
      <c r="F15" s="80"/>
      <c r="G15" s="80"/>
      <c r="H15" s="80"/>
      <c r="I15" s="80"/>
      <c r="J15" s="80"/>
      <c r="K15" s="32"/>
    </row>
    <row r="16" spans="1:11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6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6" ht="27.75" thickBot="1" x14ac:dyDescent="0.25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7" t="s">
        <v>18</v>
      </c>
      <c r="I18" s="77"/>
      <c r="J18" s="21" t="s">
        <v>25</v>
      </c>
      <c r="K18" s="22"/>
    </row>
    <row r="19" spans="1:16" ht="15" thickTop="1" thickBot="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10"/>
    </row>
    <row r="20" spans="1:16" ht="15.75" thickTop="1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2334</v>
      </c>
      <c r="F20" s="42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 x14ac:dyDescent="0.2">
      <c r="A21" s="9">
        <v>2</v>
      </c>
      <c r="B21" s="38" t="s">
        <v>5</v>
      </c>
      <c r="C21" s="9">
        <v>0.5</v>
      </c>
      <c r="D21" s="9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8"/>
    </row>
    <row r="22" spans="1:16" ht="15.75" thickBot="1" x14ac:dyDescent="0.25">
      <c r="A22" s="39"/>
      <c r="B22" s="40" t="s">
        <v>8</v>
      </c>
      <c r="C22" s="39">
        <f>C20+C21</f>
        <v>1.5</v>
      </c>
      <c r="D22" s="39"/>
      <c r="E22" s="24">
        <f>SUM(E20:E21)</f>
        <v>3850</v>
      </c>
      <c r="F22" s="24">
        <f>SUM(F20:F21)</f>
        <v>233.4</v>
      </c>
      <c r="G22" s="24">
        <f>SUM(G20:G21)</f>
        <v>2858.6</v>
      </c>
      <c r="H22" s="24"/>
      <c r="I22" s="24">
        <f>SUM(I20:I21)</f>
        <v>210.06</v>
      </c>
      <c r="J22" s="24">
        <f>SUM(J20:J21)</f>
        <v>3068.66</v>
      </c>
      <c r="K22" s="11"/>
    </row>
    <row r="23" spans="1:16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7"/>
    </row>
    <row r="24" spans="1:16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7"/>
    </row>
    <row r="25" spans="1:16" ht="27.75" customHeight="1" x14ac:dyDescent="0.2">
      <c r="A25" s="13"/>
      <c r="B25" s="74" t="s">
        <v>27</v>
      </c>
      <c r="C25" s="74"/>
      <c r="D25" s="74"/>
      <c r="E25" s="13"/>
      <c r="F25" s="13"/>
      <c r="G25" s="13"/>
      <c r="H25" s="13"/>
      <c r="I25" s="13"/>
      <c r="J25" s="13"/>
      <c r="K25" s="7"/>
    </row>
    <row r="26" spans="1:16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7"/>
    </row>
    <row r="27" spans="1:16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3"/>
      <c r="K27" s="7"/>
    </row>
    <row r="28" spans="1:16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3"/>
      <c r="K28" s="7"/>
    </row>
    <row r="29" spans="1:16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7"/>
    </row>
    <row r="30" spans="1:16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7"/>
    </row>
    <row r="31" spans="1:16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7"/>
    </row>
    <row r="33" spans="1:11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</row>
    <row r="34" spans="1:11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</row>
    <row r="35" spans="1:11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view="pageBreakPreview" zoomScaleSheetLayoutView="100" workbookViewId="0">
      <selection activeCell="G23" sqref="G23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 x14ac:dyDescent="0.25">
      <c r="A1" s="72" t="s">
        <v>31</v>
      </c>
      <c r="B1" s="72"/>
      <c r="E1" s="28"/>
      <c r="F1" s="28"/>
      <c r="G1" s="28"/>
      <c r="I1" s="28" t="s">
        <v>10</v>
      </c>
      <c r="J1" s="28"/>
      <c r="K1" s="28"/>
    </row>
    <row r="2" spans="1:11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</row>
    <row r="3" spans="1:11" ht="13.5" x14ac:dyDescent="0.25">
      <c r="B3" s="73"/>
      <c r="C3" s="73"/>
      <c r="D3" s="72" t="s">
        <v>32</v>
      </c>
      <c r="E3" s="72"/>
      <c r="F3" s="28"/>
      <c r="G3" s="28"/>
      <c r="I3" s="28" t="s">
        <v>12</v>
      </c>
      <c r="J3" s="28"/>
      <c r="K3" s="28"/>
    </row>
    <row r="4" spans="1:11" ht="13.5" x14ac:dyDescent="0.25">
      <c r="E4" s="28"/>
      <c r="F4" s="28"/>
      <c r="G4" s="28"/>
      <c r="I4" s="28" t="s">
        <v>13</v>
      </c>
      <c r="J4" s="28"/>
      <c r="K4" s="28"/>
    </row>
    <row r="5" spans="1:11" ht="14.25" x14ac:dyDescent="0.25">
      <c r="C5" s="2"/>
      <c r="D5" s="1"/>
      <c r="E5" s="12"/>
      <c r="F5" s="12"/>
      <c r="G5" s="12"/>
      <c r="H5" s="75" t="s">
        <v>0</v>
      </c>
      <c r="I5" s="75"/>
      <c r="J5" s="75"/>
      <c r="K5" s="12"/>
    </row>
    <row r="6" spans="1:11" ht="13.5" x14ac:dyDescent="0.25">
      <c r="C6" s="2"/>
      <c r="D6" s="1"/>
      <c r="E6" s="31"/>
      <c r="F6" s="31"/>
      <c r="G6" s="81" t="s">
        <v>9</v>
      </c>
      <c r="H6" s="81"/>
      <c r="I6" s="81"/>
      <c r="J6" s="81"/>
      <c r="K6" s="31"/>
    </row>
    <row r="7" spans="1:11" ht="13.5" customHeight="1" x14ac:dyDescent="0.25">
      <c r="B7" s="36"/>
      <c r="D7" s="82" t="s">
        <v>30</v>
      </c>
      <c r="E7" s="82"/>
      <c r="F7" s="82"/>
      <c r="G7" s="82"/>
      <c r="H7" s="82"/>
      <c r="I7" s="82"/>
      <c r="J7" s="44">
        <f>J22</f>
        <v>3403.7</v>
      </c>
      <c r="K7" s="30"/>
    </row>
    <row r="8" spans="1:11" ht="14.25" x14ac:dyDescent="0.25">
      <c r="C8" s="2"/>
      <c r="D8" s="1"/>
      <c r="E8" s="29"/>
      <c r="F8" s="29"/>
      <c r="G8" s="29"/>
      <c r="H8" s="29"/>
      <c r="I8" s="29"/>
      <c r="J8" s="29"/>
      <c r="K8" s="29"/>
    </row>
    <row r="9" spans="1:11" ht="14.25" x14ac:dyDescent="0.25">
      <c r="C9" s="2"/>
      <c r="D9" s="1"/>
      <c r="E9" s="12"/>
      <c r="F9" s="12"/>
      <c r="G9" s="79" t="s">
        <v>4</v>
      </c>
      <c r="H9" s="79"/>
      <c r="I9" s="79"/>
      <c r="J9" s="79"/>
      <c r="K9" s="12"/>
    </row>
    <row r="10" spans="1:11" x14ac:dyDescent="0.2">
      <c r="D10" s="27"/>
      <c r="E10" s="27"/>
      <c r="G10" s="78" t="s">
        <v>15</v>
      </c>
      <c r="H10" s="78"/>
      <c r="I10" s="78"/>
      <c r="J10" s="78"/>
      <c r="K10" s="27"/>
    </row>
    <row r="11" spans="1:11" ht="12.75" customHeight="1" x14ac:dyDescent="0.2">
      <c r="C11" s="25" t="s">
        <v>23</v>
      </c>
      <c r="D11" s="25"/>
      <c r="E11" s="25"/>
      <c r="F11" s="25"/>
      <c r="G11" s="25"/>
      <c r="H11" s="25"/>
      <c r="I11" s="83" t="s">
        <v>35</v>
      </c>
      <c r="J11" s="84"/>
      <c r="K11" s="25"/>
    </row>
    <row r="12" spans="1:11" ht="12.75" customHeight="1" x14ac:dyDescent="0.2">
      <c r="C12" s="26" t="s">
        <v>20</v>
      </c>
      <c r="D12" s="26"/>
      <c r="E12" s="26"/>
      <c r="F12" s="26"/>
      <c r="G12" s="26"/>
      <c r="H12" s="26"/>
      <c r="I12" s="84" t="s">
        <v>36</v>
      </c>
      <c r="J12" s="84"/>
      <c r="K12" s="26"/>
    </row>
    <row r="13" spans="1:11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</row>
    <row r="14" spans="1:11" ht="16.5" customHeight="1" x14ac:dyDescent="0.2">
      <c r="B14" s="76" t="s">
        <v>34</v>
      </c>
      <c r="C14" s="76"/>
      <c r="D14" s="76"/>
      <c r="E14" s="76"/>
      <c r="F14" s="76"/>
      <c r="G14" s="76"/>
      <c r="H14" s="76"/>
      <c r="I14" s="76"/>
      <c r="J14" s="33"/>
      <c r="K14" s="33"/>
    </row>
    <row r="15" spans="1:11" ht="16.5" x14ac:dyDescent="0.3">
      <c r="A15" s="80" t="s">
        <v>24</v>
      </c>
      <c r="B15" s="80"/>
      <c r="C15" s="80"/>
      <c r="D15" s="80"/>
      <c r="E15" s="80"/>
      <c r="F15" s="80"/>
      <c r="G15" s="80"/>
      <c r="H15" s="80"/>
      <c r="I15" s="80"/>
      <c r="J15" s="80"/>
      <c r="K15" s="32"/>
    </row>
    <row r="16" spans="1:11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6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6" ht="27.75" thickBot="1" x14ac:dyDescent="0.25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7" t="s">
        <v>18</v>
      </c>
      <c r="I18" s="77"/>
      <c r="J18" s="21" t="s">
        <v>25</v>
      </c>
      <c r="K18" s="22"/>
    </row>
    <row r="19" spans="1:16" ht="15" thickTop="1" thickBot="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10"/>
    </row>
    <row r="20" spans="1:16" ht="15.75" thickTop="1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2630</v>
      </c>
      <c r="F20" s="42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 x14ac:dyDescent="0.2">
      <c r="A21" s="9">
        <v>2</v>
      </c>
      <c r="B21" s="38" t="s">
        <v>5</v>
      </c>
      <c r="C21" s="9">
        <v>0.5</v>
      </c>
      <c r="D21" s="9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8"/>
    </row>
    <row r="22" spans="1:16" ht="15.75" thickBot="1" x14ac:dyDescent="0.25">
      <c r="A22" s="39"/>
      <c r="B22" s="40" t="s">
        <v>8</v>
      </c>
      <c r="C22" s="39">
        <f>C20+C21</f>
        <v>1.5</v>
      </c>
      <c r="D22" s="39"/>
      <c r="E22" s="24">
        <f>SUM(E20:E21)</f>
        <v>4230</v>
      </c>
      <c r="F22" s="24">
        <f>SUM(F20:F21)</f>
        <v>263</v>
      </c>
      <c r="G22" s="24">
        <f>SUM(G20:G21)</f>
        <v>3167</v>
      </c>
      <c r="H22" s="24"/>
      <c r="I22" s="24">
        <f>SUM(I20:I21)</f>
        <v>236.70000000000002</v>
      </c>
      <c r="J22" s="24">
        <f>SUM(J20:J21)</f>
        <v>3403.7</v>
      </c>
      <c r="K22" s="11"/>
    </row>
    <row r="23" spans="1:16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7"/>
    </row>
    <row r="24" spans="1:16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7"/>
    </row>
    <row r="25" spans="1:16" ht="27.75" customHeight="1" x14ac:dyDescent="0.2">
      <c r="A25" s="13"/>
      <c r="B25" s="74" t="s">
        <v>27</v>
      </c>
      <c r="C25" s="74"/>
      <c r="D25" s="74"/>
      <c r="E25" s="13"/>
      <c r="F25" s="13"/>
      <c r="G25" s="13"/>
      <c r="H25" s="13"/>
      <c r="I25" s="13"/>
      <c r="J25" s="13"/>
      <c r="K25" s="7"/>
    </row>
    <row r="26" spans="1:16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7"/>
    </row>
    <row r="27" spans="1:16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3"/>
      <c r="K27" s="7"/>
    </row>
    <row r="28" spans="1:16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3"/>
      <c r="K28" s="7"/>
    </row>
    <row r="29" spans="1:16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7"/>
    </row>
    <row r="30" spans="1:16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7"/>
    </row>
    <row r="31" spans="1:16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17"/>
    </row>
    <row r="33" spans="1:11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</row>
    <row r="34" spans="1:11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</row>
    <row r="35" spans="1:11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view="pageBreakPreview" zoomScaleSheetLayoutView="100" workbookViewId="0">
      <selection activeCell="L21" sqref="L21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 x14ac:dyDescent="0.25">
      <c r="A1" s="87" t="s">
        <v>31</v>
      </c>
      <c r="B1" s="87"/>
      <c r="E1" s="28"/>
      <c r="F1" s="28"/>
      <c r="G1" s="28"/>
      <c r="I1" s="28" t="s">
        <v>10</v>
      </c>
      <c r="J1" s="28"/>
      <c r="K1" s="28"/>
      <c r="L1" s="28"/>
    </row>
    <row r="2" spans="1:12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  <c r="L2" s="28"/>
    </row>
    <row r="3" spans="1:12" ht="13.5" x14ac:dyDescent="0.25">
      <c r="B3" s="73"/>
      <c r="C3" s="73"/>
      <c r="D3" s="72" t="s">
        <v>32</v>
      </c>
      <c r="E3" s="72"/>
      <c r="F3" s="28"/>
      <c r="G3" s="28"/>
      <c r="I3" s="28" t="s">
        <v>12</v>
      </c>
      <c r="J3" s="28"/>
      <c r="K3" s="28"/>
      <c r="L3" s="28"/>
    </row>
    <row r="4" spans="1:12" ht="13.5" x14ac:dyDescent="0.25">
      <c r="E4" s="28"/>
      <c r="F4" s="28"/>
      <c r="G4" s="28"/>
      <c r="I4" s="28" t="s">
        <v>13</v>
      </c>
      <c r="J4" s="28"/>
      <c r="K4" s="28"/>
      <c r="L4" s="28"/>
    </row>
    <row r="5" spans="1:12" ht="14.25" x14ac:dyDescent="0.25">
      <c r="C5" s="2"/>
      <c r="D5" s="1"/>
      <c r="E5" s="12"/>
      <c r="F5" s="12"/>
      <c r="G5" s="12"/>
      <c r="H5" s="75" t="s">
        <v>0</v>
      </c>
      <c r="I5" s="75"/>
      <c r="J5" s="75"/>
      <c r="K5" s="75"/>
      <c r="L5" s="75"/>
    </row>
    <row r="6" spans="1:12" ht="13.5" x14ac:dyDescent="0.25">
      <c r="C6" s="2"/>
      <c r="D6" s="1"/>
      <c r="E6" s="31"/>
      <c r="F6" s="31"/>
      <c r="G6" s="81" t="s">
        <v>9</v>
      </c>
      <c r="H6" s="81"/>
      <c r="I6" s="81"/>
      <c r="J6" s="81"/>
      <c r="K6" s="81"/>
      <c r="L6" s="81"/>
    </row>
    <row r="7" spans="1:12" ht="13.5" customHeight="1" x14ac:dyDescent="0.25">
      <c r="B7" s="36"/>
      <c r="D7" s="82" t="s">
        <v>30</v>
      </c>
      <c r="E7" s="82"/>
      <c r="F7" s="82"/>
      <c r="G7" s="82"/>
      <c r="H7" s="82"/>
      <c r="I7" s="82"/>
      <c r="J7" s="48"/>
      <c r="K7" s="48"/>
      <c r="L7" s="44">
        <f>L22</f>
        <v>4800</v>
      </c>
    </row>
    <row r="8" spans="1:12" ht="14.25" x14ac:dyDescent="0.25">
      <c r="C8" s="2"/>
      <c r="D8" s="1"/>
      <c r="E8" s="29"/>
      <c r="F8" s="29"/>
      <c r="G8" s="29"/>
      <c r="H8" s="29"/>
      <c r="I8" s="29"/>
      <c r="J8" s="29"/>
      <c r="K8" s="29"/>
      <c r="L8" s="29"/>
    </row>
    <row r="9" spans="1:12" ht="14.25" x14ac:dyDescent="0.25">
      <c r="C9" s="2"/>
      <c r="D9" s="1"/>
      <c r="E9" s="12"/>
      <c r="F9" s="12"/>
      <c r="G9" s="79" t="s">
        <v>4</v>
      </c>
      <c r="H9" s="79"/>
      <c r="I9" s="79"/>
      <c r="J9" s="79"/>
      <c r="K9" s="79"/>
      <c r="L9" s="79"/>
    </row>
    <row r="10" spans="1:12" x14ac:dyDescent="0.2">
      <c r="D10" s="27"/>
      <c r="E10" s="27"/>
      <c r="G10" s="78" t="s">
        <v>15</v>
      </c>
      <c r="H10" s="78"/>
      <c r="I10" s="78"/>
      <c r="J10" s="78"/>
      <c r="K10" s="78"/>
      <c r="L10" s="78"/>
    </row>
    <row r="11" spans="1:12" ht="12.75" customHeight="1" x14ac:dyDescent="0.2">
      <c r="C11" s="25" t="s">
        <v>23</v>
      </c>
      <c r="D11" s="25"/>
      <c r="E11" s="25"/>
      <c r="F11" s="25"/>
      <c r="G11" s="25"/>
      <c r="H11" s="25"/>
      <c r="I11" s="83" t="s">
        <v>47</v>
      </c>
      <c r="J11" s="83"/>
      <c r="K11" s="83"/>
      <c r="L11" s="84"/>
    </row>
    <row r="12" spans="1:12" ht="12.75" customHeight="1" x14ac:dyDescent="0.2">
      <c r="C12" s="26" t="s">
        <v>20</v>
      </c>
      <c r="D12" s="26"/>
      <c r="E12" s="26"/>
      <c r="F12" s="26"/>
      <c r="G12" s="26"/>
      <c r="H12" s="26"/>
      <c r="I12" s="84" t="s">
        <v>36</v>
      </c>
      <c r="J12" s="84"/>
      <c r="K12" s="84"/>
      <c r="L12" s="84"/>
    </row>
    <row r="13" spans="1:12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  <c r="L13" s="25"/>
    </row>
    <row r="14" spans="1:12" ht="16.5" customHeight="1" x14ac:dyDescent="0.2">
      <c r="B14" s="76" t="s">
        <v>38</v>
      </c>
      <c r="C14" s="76"/>
      <c r="D14" s="76"/>
      <c r="E14" s="76"/>
      <c r="F14" s="76"/>
      <c r="G14" s="76"/>
      <c r="H14" s="76"/>
      <c r="I14" s="76"/>
      <c r="J14" s="33"/>
      <c r="K14" s="33"/>
      <c r="L14" s="33"/>
    </row>
    <row r="15" spans="1:12" ht="16.5" x14ac:dyDescent="0.3">
      <c r="A15" s="80" t="s">
        <v>24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12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7" ht="13.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7" ht="28.5" x14ac:dyDescent="0.2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7" t="s">
        <v>18</v>
      </c>
      <c r="I18" s="77"/>
      <c r="J18" s="85" t="s">
        <v>46</v>
      </c>
      <c r="K18" s="86"/>
      <c r="L18" s="50" t="s">
        <v>45</v>
      </c>
      <c r="M18" s="21" t="s">
        <v>42</v>
      </c>
      <c r="N18" s="21" t="s">
        <v>43</v>
      </c>
      <c r="O18" s="21" t="s">
        <v>41</v>
      </c>
    </row>
    <row r="19" spans="1:17" ht="15" x14ac:dyDescent="0.2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9">
        <v>11</v>
      </c>
      <c r="L19" s="39">
        <v>12</v>
      </c>
      <c r="M19" s="9">
        <v>13</v>
      </c>
      <c r="N19" s="9">
        <v>14</v>
      </c>
      <c r="O19" s="9">
        <v>15</v>
      </c>
    </row>
    <row r="20" spans="1:17" ht="15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3152</v>
      </c>
      <c r="F20" s="42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4">
        <f>K20+I20+G20</f>
        <v>3200</v>
      </c>
      <c r="M20" s="47">
        <f>L20</f>
        <v>3200</v>
      </c>
      <c r="N20" s="47">
        <f>L20</f>
        <v>3200</v>
      </c>
      <c r="O20" s="47">
        <f>L20+M20+N20</f>
        <v>9600</v>
      </c>
    </row>
    <row r="21" spans="1:17" ht="15" x14ac:dyDescent="0.2">
      <c r="A21" s="9">
        <v>2</v>
      </c>
      <c r="B21" s="38" t="s">
        <v>5</v>
      </c>
      <c r="C21" s="9">
        <v>0.5</v>
      </c>
      <c r="D21" s="9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4">
        <f>(K21+I21+G21)*C21</f>
        <v>1600</v>
      </c>
      <c r="M21" s="47">
        <f>L21</f>
        <v>1600</v>
      </c>
      <c r="N21" s="47">
        <f>L21</f>
        <v>1600</v>
      </c>
      <c r="O21" s="47">
        <f>L21+M21+N21</f>
        <v>4800</v>
      </c>
    </row>
    <row r="22" spans="1:17" ht="15" x14ac:dyDescent="0.2">
      <c r="A22" s="39"/>
      <c r="B22" s="40" t="s">
        <v>8</v>
      </c>
      <c r="C22" s="39">
        <f>C20+C21</f>
        <v>1.5</v>
      </c>
      <c r="D22" s="39"/>
      <c r="E22" s="24">
        <f>SUM(E20:E21)</f>
        <v>4752</v>
      </c>
      <c r="F22" s="24">
        <f>SUM(F20:F21)</f>
        <v>315.2</v>
      </c>
      <c r="G22" s="24">
        <f>SUM(G20:G21)</f>
        <v>4436.8</v>
      </c>
      <c r="H22" s="24"/>
      <c r="I22" s="24">
        <f>SUM(I20:I21)</f>
        <v>283.68</v>
      </c>
      <c r="J22" s="24"/>
      <c r="K22" s="24">
        <f t="shared" ref="K22" si="0">SUM(K20:K21)</f>
        <v>1679.52</v>
      </c>
      <c r="L22" s="24">
        <f>SUM(L20:L21)</f>
        <v>4800</v>
      </c>
      <c r="M22" s="24">
        <f t="shared" ref="M22:O22" si="1">SUM(M20:M21)</f>
        <v>4800</v>
      </c>
      <c r="N22" s="24">
        <f t="shared" si="1"/>
        <v>4800</v>
      </c>
      <c r="O22" s="24">
        <f t="shared" si="1"/>
        <v>14400</v>
      </c>
    </row>
    <row r="23" spans="1:17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7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7" ht="27.75" customHeight="1" x14ac:dyDescent="0.2">
      <c r="A25" s="13"/>
      <c r="B25" s="74" t="s">
        <v>27</v>
      </c>
      <c r="C25" s="74"/>
      <c r="D25" s="74"/>
      <c r="E25" s="13"/>
      <c r="F25" s="13"/>
      <c r="G25" s="13"/>
      <c r="H25" s="13"/>
      <c r="I25" s="13"/>
      <c r="J25" s="13"/>
      <c r="K25" s="13"/>
      <c r="L25" s="13"/>
    </row>
    <row r="26" spans="1:17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7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"/>
      <c r="K27" s="1"/>
      <c r="L27" s="13"/>
    </row>
    <row r="28" spans="1:17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"/>
      <c r="K28" s="1"/>
      <c r="L28" s="13"/>
    </row>
    <row r="29" spans="1:17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7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7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7"/>
    </row>
    <row r="33" spans="1:12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  <c r="L33" s="8"/>
    </row>
    <row r="34" spans="1:12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  <c r="L34" s="8"/>
    </row>
    <row r="35" spans="1:12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6"/>
  <sheetViews>
    <sheetView view="pageBreakPreview" zoomScaleSheetLayoutView="100" workbookViewId="0">
      <selection activeCell="H20" sqref="H20"/>
    </sheetView>
  </sheetViews>
  <sheetFormatPr defaultRowHeight="12.75" x14ac:dyDescent="0.2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 x14ac:dyDescent="0.25">
      <c r="A1" s="72" t="s">
        <v>31</v>
      </c>
      <c r="B1" s="72"/>
      <c r="E1" s="28"/>
      <c r="F1" s="28"/>
      <c r="G1" s="28"/>
      <c r="I1" s="28" t="s">
        <v>10</v>
      </c>
      <c r="J1" s="28"/>
      <c r="K1" s="28"/>
      <c r="L1" s="28"/>
      <c r="M1" s="28"/>
    </row>
    <row r="2" spans="1:13" ht="14.25" customHeight="1" x14ac:dyDescent="0.25">
      <c r="A2" s="46" t="s">
        <v>26</v>
      </c>
      <c r="B2" s="45"/>
      <c r="C2" s="45"/>
      <c r="E2" s="28"/>
      <c r="F2" s="28"/>
      <c r="G2" s="28"/>
      <c r="I2" s="28" t="s">
        <v>11</v>
      </c>
      <c r="J2" s="28"/>
      <c r="K2" s="28"/>
      <c r="L2" s="28"/>
      <c r="M2" s="28"/>
    </row>
    <row r="3" spans="1:13" ht="13.5" x14ac:dyDescent="0.25">
      <c r="B3" s="73"/>
      <c r="C3" s="73"/>
      <c r="D3" s="72" t="s">
        <v>32</v>
      </c>
      <c r="E3" s="72"/>
      <c r="F3" s="28"/>
      <c r="G3" s="28"/>
      <c r="I3" s="28" t="s">
        <v>12</v>
      </c>
      <c r="J3" s="28"/>
      <c r="K3" s="28"/>
      <c r="L3" s="28"/>
      <c r="M3" s="28"/>
    </row>
    <row r="4" spans="1:13" ht="13.5" x14ac:dyDescent="0.25">
      <c r="E4" s="28"/>
      <c r="F4" s="28"/>
      <c r="G4" s="28"/>
      <c r="I4" s="28" t="s">
        <v>13</v>
      </c>
      <c r="J4" s="28"/>
      <c r="K4" s="28"/>
      <c r="L4" s="28"/>
      <c r="M4" s="28"/>
    </row>
    <row r="5" spans="1:13" ht="14.25" x14ac:dyDescent="0.25">
      <c r="C5" s="2"/>
      <c r="D5" s="1"/>
      <c r="E5" s="12"/>
      <c r="F5" s="12"/>
      <c r="G5" s="12"/>
      <c r="H5" s="75" t="s">
        <v>0</v>
      </c>
      <c r="I5" s="75"/>
      <c r="J5" s="75"/>
      <c r="K5" s="75"/>
      <c r="L5" s="75"/>
      <c r="M5" s="12"/>
    </row>
    <row r="6" spans="1:13" ht="13.5" x14ac:dyDescent="0.25">
      <c r="C6" s="2"/>
      <c r="D6" s="1"/>
      <c r="E6" s="31"/>
      <c r="F6" s="31"/>
      <c r="G6" s="81" t="s">
        <v>9</v>
      </c>
      <c r="H6" s="81"/>
      <c r="I6" s="81"/>
      <c r="J6" s="81"/>
      <c r="K6" s="81"/>
      <c r="L6" s="81"/>
      <c r="M6" s="31"/>
    </row>
    <row r="7" spans="1:13" ht="13.5" customHeight="1" x14ac:dyDescent="0.25">
      <c r="B7" s="36"/>
      <c r="D7" s="82" t="s">
        <v>30</v>
      </c>
      <c r="E7" s="82"/>
      <c r="F7" s="82"/>
      <c r="G7" s="82"/>
      <c r="H7" s="82"/>
      <c r="I7" s="82"/>
      <c r="J7" s="48"/>
      <c r="K7" s="48"/>
      <c r="L7" s="44">
        <f>L22</f>
        <v>4883.83</v>
      </c>
      <c r="M7" s="30"/>
    </row>
    <row r="8" spans="1:13" ht="14.25" x14ac:dyDescent="0.25">
      <c r="C8" s="2"/>
      <c r="D8" s="1"/>
      <c r="E8" s="29"/>
      <c r="F8" s="29"/>
      <c r="G8" s="29"/>
      <c r="H8" s="29"/>
      <c r="I8" s="29"/>
      <c r="J8" s="29"/>
      <c r="K8" s="29"/>
      <c r="L8" s="29"/>
      <c r="M8" s="29"/>
    </row>
    <row r="9" spans="1:13" ht="14.25" x14ac:dyDescent="0.25">
      <c r="C9" s="2"/>
      <c r="D9" s="1"/>
      <c r="E9" s="12"/>
      <c r="F9" s="12"/>
      <c r="G9" s="79" t="s">
        <v>4</v>
      </c>
      <c r="H9" s="79"/>
      <c r="I9" s="79"/>
      <c r="J9" s="79"/>
      <c r="K9" s="79"/>
      <c r="L9" s="79"/>
      <c r="M9" s="12"/>
    </row>
    <row r="10" spans="1:13" x14ac:dyDescent="0.2">
      <c r="D10" s="27"/>
      <c r="E10" s="27"/>
      <c r="G10" s="78" t="s">
        <v>15</v>
      </c>
      <c r="H10" s="78"/>
      <c r="I10" s="78"/>
      <c r="J10" s="78"/>
      <c r="K10" s="78"/>
      <c r="L10" s="78"/>
      <c r="M10" s="27"/>
    </row>
    <row r="11" spans="1:13" ht="12.75" customHeight="1" x14ac:dyDescent="0.2">
      <c r="C11" s="25" t="s">
        <v>23</v>
      </c>
      <c r="D11" s="25"/>
      <c r="E11" s="25"/>
      <c r="F11" s="25"/>
      <c r="G11" s="25"/>
      <c r="H11" s="25"/>
      <c r="I11" s="83" t="s">
        <v>40</v>
      </c>
      <c r="J11" s="83"/>
      <c r="K11" s="83"/>
      <c r="L11" s="84"/>
      <c r="M11" s="25"/>
    </row>
    <row r="12" spans="1:13" ht="12.75" customHeight="1" x14ac:dyDescent="0.2">
      <c r="C12" s="26" t="s">
        <v>20</v>
      </c>
      <c r="D12" s="26"/>
      <c r="E12" s="26"/>
      <c r="F12" s="26"/>
      <c r="G12" s="26"/>
      <c r="H12" s="26"/>
      <c r="I12" s="84" t="s">
        <v>36</v>
      </c>
      <c r="J12" s="84"/>
      <c r="K12" s="84"/>
      <c r="L12" s="84"/>
      <c r="M12" s="26"/>
    </row>
    <row r="13" spans="1:13" ht="12.75" customHeight="1" x14ac:dyDescent="0.2">
      <c r="C13" s="25" t="s">
        <v>14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13" ht="16.5" customHeight="1" x14ac:dyDescent="0.2">
      <c r="B14" s="76" t="s">
        <v>39</v>
      </c>
      <c r="C14" s="76"/>
      <c r="D14" s="76"/>
      <c r="E14" s="76"/>
      <c r="F14" s="76"/>
      <c r="G14" s="76"/>
      <c r="H14" s="76"/>
      <c r="I14" s="76"/>
      <c r="J14" s="33"/>
      <c r="K14" s="33"/>
      <c r="L14" s="33"/>
      <c r="M14" s="33"/>
    </row>
    <row r="15" spans="1:13" ht="16.5" x14ac:dyDescent="0.3">
      <c r="A15" s="80" t="s">
        <v>24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2"/>
    </row>
    <row r="16" spans="1:13" ht="13.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8" ht="14.25" thickBo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8" ht="27.75" thickBot="1" x14ac:dyDescent="0.25">
      <c r="A18" s="37" t="s">
        <v>7</v>
      </c>
      <c r="B18" s="21" t="s">
        <v>1</v>
      </c>
      <c r="C18" s="21" t="s">
        <v>2</v>
      </c>
      <c r="D18" s="21" t="s">
        <v>16</v>
      </c>
      <c r="E18" s="21" t="s">
        <v>3</v>
      </c>
      <c r="F18" s="41">
        <v>-0.1</v>
      </c>
      <c r="G18" s="21" t="s">
        <v>19</v>
      </c>
      <c r="H18" s="77" t="s">
        <v>18</v>
      </c>
      <c r="I18" s="77"/>
      <c r="J18" s="88" t="s">
        <v>44</v>
      </c>
      <c r="K18" s="89"/>
      <c r="L18" s="21" t="s">
        <v>25</v>
      </c>
      <c r="M18" s="22"/>
    </row>
    <row r="19" spans="1:18" ht="15" thickTop="1" thickBot="1" x14ac:dyDescent="0.25">
      <c r="A19" s="9">
        <v>1</v>
      </c>
      <c r="B19" s="9">
        <v>2</v>
      </c>
      <c r="C19" s="9">
        <v>3</v>
      </c>
      <c r="D19" s="9">
        <v>4</v>
      </c>
      <c r="E19" s="9">
        <v>5</v>
      </c>
      <c r="F19" s="9">
        <v>6</v>
      </c>
      <c r="G19" s="9">
        <v>7</v>
      </c>
      <c r="H19" s="9">
        <v>8</v>
      </c>
      <c r="I19" s="9">
        <v>9</v>
      </c>
      <c r="J19" s="9">
        <v>10</v>
      </c>
      <c r="K19" s="9">
        <v>11</v>
      </c>
      <c r="L19" s="9">
        <v>12</v>
      </c>
      <c r="M19" s="10"/>
    </row>
    <row r="20" spans="1:18" ht="15.75" thickTop="1" x14ac:dyDescent="0.2">
      <c r="A20" s="9">
        <v>1</v>
      </c>
      <c r="B20" s="38" t="s">
        <v>6</v>
      </c>
      <c r="C20" s="9">
        <v>1</v>
      </c>
      <c r="D20" s="9" t="s">
        <v>17</v>
      </c>
      <c r="E20" s="4">
        <v>3317</v>
      </c>
      <c r="F20" s="42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 x14ac:dyDescent="0.2">
      <c r="A21" s="9">
        <v>2</v>
      </c>
      <c r="B21" s="38" t="s">
        <v>5</v>
      </c>
      <c r="C21" s="9">
        <v>0.5</v>
      </c>
      <c r="D21" s="9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49"/>
      <c r="K21" s="4">
        <v>1516</v>
      </c>
      <c r="L21" s="4">
        <f>(E21+G21+I21+K21)*C21</f>
        <v>1600</v>
      </c>
      <c r="M21" s="5"/>
      <c r="O21" s="18"/>
    </row>
    <row r="22" spans="1:18" ht="15.75" thickBot="1" x14ac:dyDescent="0.25">
      <c r="A22" s="39"/>
      <c r="B22" s="40" t="s">
        <v>8</v>
      </c>
      <c r="C22" s="39">
        <f>C20+C21</f>
        <v>1.5</v>
      </c>
      <c r="D22" s="39"/>
      <c r="E22" s="24">
        <f>SUM(E20:E21)</f>
        <v>5001</v>
      </c>
      <c r="F22" s="24">
        <f>SUM(F20:F21)</f>
        <v>331.7</v>
      </c>
      <c r="G22" s="24">
        <f>SUM(G20:G21)</f>
        <v>2985.3</v>
      </c>
      <c r="H22" s="24"/>
      <c r="I22" s="24">
        <f>SUM(I20:I21)</f>
        <v>298.53000000000003</v>
      </c>
      <c r="J22" s="24"/>
      <c r="K22" s="24">
        <f t="shared" ref="K22" si="0">SUM(K20:K21)</f>
        <v>1516</v>
      </c>
      <c r="L22" s="24">
        <f>SUM(L20:L21)</f>
        <v>4883.83</v>
      </c>
      <c r="M22" s="11"/>
    </row>
    <row r="23" spans="1:18" ht="15" x14ac:dyDescent="0.2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7"/>
    </row>
    <row r="24" spans="1:18" ht="15" x14ac:dyDescent="0.2">
      <c r="A24" s="13"/>
      <c r="B24" s="16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"/>
    </row>
    <row r="25" spans="1:18" ht="27.75" customHeight="1" x14ac:dyDescent="0.2">
      <c r="A25" s="13"/>
      <c r="B25" s="74" t="s">
        <v>27</v>
      </c>
      <c r="C25" s="74"/>
      <c r="D25" s="74"/>
      <c r="E25" s="13"/>
      <c r="F25" s="13"/>
      <c r="G25" s="13"/>
      <c r="H25" s="13"/>
      <c r="I25" s="13"/>
      <c r="J25" s="13"/>
      <c r="K25" s="13"/>
      <c r="L25" s="13"/>
      <c r="M25" s="7"/>
    </row>
    <row r="26" spans="1:18" ht="16.5" customHeight="1" x14ac:dyDescent="0.2">
      <c r="A26" s="13"/>
      <c r="B26" s="43" t="s">
        <v>33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7"/>
    </row>
    <row r="27" spans="1:18" ht="12.75" customHeight="1" x14ac:dyDescent="0.2">
      <c r="A27" s="13"/>
      <c r="B27" s="16"/>
      <c r="C27" s="13"/>
      <c r="D27" s="13"/>
      <c r="E27" s="34" t="s">
        <v>22</v>
      </c>
      <c r="F27" s="1"/>
      <c r="G27" s="34" t="s">
        <v>28</v>
      </c>
      <c r="H27" s="34"/>
      <c r="I27" s="1"/>
      <c r="J27" s="1"/>
      <c r="K27" s="1"/>
      <c r="L27" s="13"/>
      <c r="M27" s="7"/>
    </row>
    <row r="28" spans="1:18" ht="15" x14ac:dyDescent="0.2">
      <c r="A28" s="13" t="s">
        <v>21</v>
      </c>
      <c r="B28" s="16"/>
      <c r="C28" s="13"/>
      <c r="D28" s="13"/>
      <c r="E28" s="1"/>
      <c r="F28" s="1"/>
      <c r="G28" s="1"/>
      <c r="H28" s="1"/>
      <c r="I28" s="1"/>
      <c r="J28" s="1"/>
      <c r="K28" s="1"/>
      <c r="L28" s="13"/>
      <c r="M28" s="7"/>
    </row>
    <row r="29" spans="1:18" ht="15" x14ac:dyDescent="0.2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7"/>
    </row>
    <row r="30" spans="1:18" ht="12" customHeight="1" x14ac:dyDescent="0.2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7"/>
    </row>
    <row r="31" spans="1:18" ht="14.25" customHeight="1" x14ac:dyDescent="0.2">
      <c r="A31" s="20"/>
      <c r="B31" s="20"/>
      <c r="C31" s="35"/>
      <c r="D31" s="35"/>
      <c r="E31" s="35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0.5" customHeight="1" x14ac:dyDescent="0.2">
      <c r="A32" s="20"/>
      <c r="B32" s="20"/>
      <c r="C32" s="35"/>
      <c r="D32" s="35"/>
      <c r="E32" s="35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7"/>
    </row>
    <row r="33" spans="1:13" ht="12" customHeight="1" x14ac:dyDescent="0.2">
      <c r="A33" s="1"/>
      <c r="B33" s="1"/>
      <c r="C33" s="1"/>
      <c r="D33" s="1"/>
      <c r="E33" s="8"/>
      <c r="F33" s="8"/>
      <c r="G33" s="8"/>
      <c r="H33" s="8"/>
      <c r="I33" s="8"/>
      <c r="J33" s="8"/>
      <c r="K33" s="8"/>
      <c r="L33" s="8"/>
      <c r="M33" s="8"/>
    </row>
    <row r="34" spans="1:13" ht="13.5" x14ac:dyDescent="0.2">
      <c r="A34" s="1"/>
      <c r="B34" s="1"/>
      <c r="C34" s="1"/>
      <c r="D34" s="1"/>
      <c r="E34" s="8"/>
      <c r="F34" s="8"/>
      <c r="G34" s="8"/>
      <c r="H34" s="8"/>
      <c r="I34" s="8"/>
      <c r="J34" s="8"/>
      <c r="K34" s="8"/>
      <c r="L34" s="8"/>
      <c r="M34" s="8"/>
    </row>
    <row r="35" spans="1:13" ht="13.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3.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tabSelected="1" workbookViewId="0">
      <selection activeCell="E18" sqref="E18"/>
    </sheetView>
  </sheetViews>
  <sheetFormatPr defaultRowHeight="12.75" x14ac:dyDescent="0.2"/>
  <cols>
    <col min="1" max="1" width="6.42578125" customWidth="1"/>
    <col min="2" max="2" width="37.7109375" customWidth="1"/>
    <col min="4" max="4" width="18" customWidth="1"/>
    <col min="5" max="5" width="68.85546875" customWidth="1"/>
  </cols>
  <sheetData>
    <row r="1" spans="1:7" ht="13.5" x14ac:dyDescent="0.25">
      <c r="A1" s="87"/>
      <c r="B1" s="87"/>
      <c r="C1" s="2"/>
      <c r="D1" s="2"/>
      <c r="E1" s="71" t="s">
        <v>57</v>
      </c>
    </row>
    <row r="2" spans="1:7" ht="13.5" x14ac:dyDescent="0.25">
      <c r="A2" s="51"/>
      <c r="B2" s="51"/>
      <c r="C2" s="51"/>
      <c r="D2" s="51"/>
      <c r="E2" s="71" t="s">
        <v>59</v>
      </c>
    </row>
    <row r="3" spans="1:7" ht="13.5" x14ac:dyDescent="0.25">
      <c r="A3" s="2"/>
      <c r="B3" s="87"/>
      <c r="C3" s="87"/>
      <c r="D3" s="15"/>
      <c r="E3" s="71" t="s">
        <v>61</v>
      </c>
    </row>
    <row r="4" spans="1:7" ht="13.5" x14ac:dyDescent="0.25">
      <c r="A4" s="2"/>
      <c r="B4" s="2"/>
      <c r="C4" s="2"/>
      <c r="D4" s="2"/>
      <c r="E4" s="67" t="s">
        <v>10</v>
      </c>
    </row>
    <row r="5" spans="1:7" ht="14.25" x14ac:dyDescent="0.25">
      <c r="A5" s="2"/>
      <c r="B5" s="2"/>
      <c r="C5" s="2"/>
      <c r="D5" s="2"/>
      <c r="E5" s="29" t="s">
        <v>51</v>
      </c>
    </row>
    <row r="6" spans="1:7" ht="13.5" x14ac:dyDescent="0.25">
      <c r="A6" s="2"/>
      <c r="B6" s="2"/>
      <c r="C6" s="2"/>
      <c r="D6" s="2"/>
      <c r="E6" s="68" t="s">
        <v>52</v>
      </c>
    </row>
    <row r="7" spans="1:7" ht="14.25" customHeight="1" x14ac:dyDescent="0.25">
      <c r="A7" s="2"/>
      <c r="B7" s="36"/>
      <c r="C7" s="2"/>
      <c r="D7" s="2"/>
      <c r="E7" s="67" t="s">
        <v>53</v>
      </c>
    </row>
    <row r="8" spans="1:7" ht="13.5" x14ac:dyDescent="0.25">
      <c r="A8" s="2"/>
      <c r="B8" s="2"/>
      <c r="C8" s="2"/>
      <c r="D8" s="2"/>
      <c r="E8" s="69"/>
    </row>
    <row r="9" spans="1:7" ht="13.5" x14ac:dyDescent="0.25">
      <c r="A9" s="2"/>
      <c r="B9" s="2"/>
      <c r="C9" s="65" t="s">
        <v>23</v>
      </c>
      <c r="D9" s="65"/>
      <c r="E9" s="66" t="s">
        <v>54</v>
      </c>
    </row>
    <row r="10" spans="1:7" ht="13.5" x14ac:dyDescent="0.25">
      <c r="A10" s="2"/>
      <c r="B10" s="2"/>
      <c r="C10" s="66"/>
      <c r="D10" s="66"/>
      <c r="E10" s="65" t="s">
        <v>55</v>
      </c>
    </row>
    <row r="11" spans="1:7" ht="13.5" x14ac:dyDescent="0.25">
      <c r="A11" s="2"/>
      <c r="B11" s="2"/>
      <c r="C11" s="66"/>
      <c r="D11" s="66"/>
      <c r="E11" s="70">
        <f>E25</f>
        <v>12000</v>
      </c>
    </row>
    <row r="12" spans="1:7" ht="13.5" x14ac:dyDescent="0.25">
      <c r="A12" s="2"/>
      <c r="B12" s="2"/>
      <c r="C12" s="66"/>
      <c r="D12" s="66"/>
      <c r="E12" s="65" t="s">
        <v>4</v>
      </c>
    </row>
    <row r="13" spans="1:7" ht="13.5" x14ac:dyDescent="0.25">
      <c r="A13" s="2"/>
      <c r="B13" s="2"/>
      <c r="C13" s="66"/>
      <c r="D13" s="66"/>
      <c r="E13" s="65" t="s">
        <v>56</v>
      </c>
    </row>
    <row r="14" spans="1:7" ht="13.5" x14ac:dyDescent="0.25">
      <c r="A14" s="2"/>
      <c r="B14" s="2"/>
      <c r="C14" s="65"/>
      <c r="D14" s="65"/>
    </row>
    <row r="15" spans="1:7" ht="16.5" x14ac:dyDescent="0.2">
      <c r="A15" s="76" t="s">
        <v>60</v>
      </c>
      <c r="B15" s="76"/>
      <c r="C15" s="76"/>
      <c r="D15" s="76"/>
      <c r="E15" s="90"/>
    </row>
    <row r="16" spans="1:7" ht="19.5" x14ac:dyDescent="0.3">
      <c r="A16" s="91" t="s">
        <v>58</v>
      </c>
      <c r="B16" s="91"/>
      <c r="C16" s="91"/>
      <c r="D16" s="91"/>
      <c r="E16" s="92"/>
      <c r="F16" s="92"/>
      <c r="G16" s="92"/>
    </row>
    <row r="17" spans="1:5" ht="13.5" x14ac:dyDescent="0.25">
      <c r="A17" s="15"/>
      <c r="B17" s="15"/>
      <c r="C17" s="15"/>
      <c r="D17" s="15"/>
    </row>
    <row r="18" spans="1:5" ht="13.5" x14ac:dyDescent="0.25">
      <c r="A18" s="15"/>
      <c r="B18" s="15"/>
      <c r="C18" s="15"/>
      <c r="D18" s="15"/>
    </row>
    <row r="19" spans="1:5" ht="13.5" x14ac:dyDescent="0.25">
      <c r="A19" s="15"/>
      <c r="B19" s="15"/>
      <c r="C19" s="15"/>
      <c r="D19" s="15"/>
    </row>
    <row r="20" spans="1:5" ht="14.25" x14ac:dyDescent="0.2">
      <c r="A20" s="50" t="s">
        <v>7</v>
      </c>
      <c r="B20" s="64" t="s">
        <v>1</v>
      </c>
      <c r="C20" s="64" t="s">
        <v>48</v>
      </c>
      <c r="D20" s="63" t="s">
        <v>3</v>
      </c>
      <c r="E20" s="62" t="s">
        <v>45</v>
      </c>
    </row>
    <row r="21" spans="1:5" ht="13.5" x14ac:dyDescent="0.2">
      <c r="A21" s="9">
        <v>1</v>
      </c>
      <c r="B21" s="9">
        <v>2</v>
      </c>
      <c r="C21" s="9">
        <v>3</v>
      </c>
      <c r="D21" s="9">
        <v>4</v>
      </c>
      <c r="E21" s="54">
        <v>13</v>
      </c>
    </row>
    <row r="22" spans="1:5" ht="13.5" x14ac:dyDescent="0.2">
      <c r="A22" s="56"/>
      <c r="B22" s="57"/>
      <c r="C22" s="57"/>
      <c r="D22" s="57"/>
      <c r="E22" s="58"/>
    </row>
    <row r="23" spans="1:5" ht="15" x14ac:dyDescent="0.2">
      <c r="A23" s="52">
        <v>1</v>
      </c>
      <c r="B23" s="59" t="s">
        <v>49</v>
      </c>
      <c r="C23" s="53">
        <v>1</v>
      </c>
      <c r="D23" s="55">
        <v>6900</v>
      </c>
      <c r="E23" s="24">
        <f>D23</f>
        <v>6900</v>
      </c>
    </row>
    <row r="24" spans="1:5" ht="15" x14ac:dyDescent="0.2">
      <c r="A24" s="54">
        <v>2</v>
      </c>
      <c r="B24" s="59" t="s">
        <v>50</v>
      </c>
      <c r="C24" s="53">
        <v>1</v>
      </c>
      <c r="D24" s="55">
        <v>5100</v>
      </c>
      <c r="E24" s="24">
        <f>D24</f>
        <v>5100</v>
      </c>
    </row>
    <row r="25" spans="1:5" ht="15" x14ac:dyDescent="0.2">
      <c r="A25" s="54"/>
      <c r="B25" s="59"/>
      <c r="C25" s="60">
        <v>2</v>
      </c>
      <c r="D25" s="61">
        <f>SUM(D23:D24)</f>
        <v>12000</v>
      </c>
      <c r="E25" s="61">
        <f t="shared" ref="E25" si="0">SUM(E23:E24)</f>
        <v>12000</v>
      </c>
    </row>
  </sheetData>
  <mergeCells count="4">
    <mergeCell ref="A15:E15"/>
    <mergeCell ref="A16:G16"/>
    <mergeCell ref="A1:B1"/>
    <mergeCell ref="B3:C3"/>
  </mergeCells>
  <pageMargins left="0.35" right="0.3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110502 травень 16</vt:lpstr>
      <vt:lpstr>110502 грудень 16</vt:lpstr>
      <vt:lpstr>110502 січень 17</vt:lpstr>
      <vt:lpstr>110502 травень 17</vt:lpstr>
      <vt:lpstr>для звіту на 01.01.23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2022-12-23T11:09:54Z</cp:lastPrinted>
  <dcterms:created xsi:type="dcterms:W3CDTF">2009-12-26T10:09:21Z</dcterms:created>
  <dcterms:modified xsi:type="dcterms:W3CDTF">2022-12-23T12:11:04Z</dcterms:modified>
</cp:coreProperties>
</file>