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Програми\"/>
    </mc:Choice>
  </mc:AlternateContent>
  <xr:revisionPtr revIDLastSave="0" documentId="8_{86BFFE24-7BEA-4A5E-96A7-B61E2A778C99}" xr6:coauthVersionLast="45" xr6:coauthVersionMax="45" xr10:uidLastSave="{00000000-0000-0000-0000-000000000000}"/>
  <bookViews>
    <workbookView xWindow="-120" yWindow="-120" windowWidth="20730" windowHeight="11160" tabRatio="666" xr2:uid="{00000000-000D-0000-FFFF-FFFF00000000}"/>
  </bookViews>
  <sheets>
    <sheet name="соц-ек" sheetId="4" r:id="rId1"/>
    <sheet name="дороги" sheetId="27" r:id="rId2"/>
    <sheet name="містобуд" sheetId="30" r:id="rId3"/>
    <sheet name="навкол" sheetId="26" r:id="rId4"/>
    <sheet name="кваліф МР" sheetId="20" r:id="rId5"/>
    <sheet name="благоуст" sheetId="25" r:id="rId6"/>
    <sheet name="ох здор" sheetId="28" r:id="rId7"/>
    <sheet name="соц. зах." sheetId="6" r:id="rId8"/>
    <sheet name="партиц" sheetId="29" r:id="rId9"/>
    <sheet name="поліція" sheetId="31" r:id="rId10"/>
    <sheet name="культура" sheetId="32" r:id="rId11"/>
    <sheet name="спорт" sheetId="3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4" l="1"/>
  <c r="D23" i="4"/>
  <c r="C23" i="4"/>
  <c r="E22" i="4"/>
  <c r="E21" i="4"/>
  <c r="E20" i="4"/>
  <c r="E19" i="4"/>
  <c r="E18" i="4"/>
  <c r="E17" i="4"/>
  <c r="E16" i="4"/>
  <c r="E15" i="4"/>
  <c r="E14" i="4"/>
  <c r="E13" i="4"/>
  <c r="E12" i="4"/>
  <c r="E1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C11" i="28"/>
  <c r="D11" i="28"/>
  <c r="E10" i="28"/>
  <c r="E11" i="28" s="1"/>
  <c r="D29" i="20"/>
  <c r="C29" i="20"/>
  <c r="E28" i="20"/>
  <c r="E27" i="20"/>
  <c r="C53" i="4"/>
  <c r="E52" i="4"/>
  <c r="E51" i="4"/>
  <c r="E50" i="4"/>
  <c r="E49" i="4"/>
  <c r="E48" i="4"/>
  <c r="E47" i="4"/>
  <c r="E46" i="4"/>
  <c r="E45" i="4"/>
  <c r="E44" i="4"/>
  <c r="E43" i="4"/>
  <c r="E42" i="4"/>
  <c r="E41" i="4"/>
  <c r="D43" i="20"/>
  <c r="C43" i="20"/>
  <c r="E42" i="20"/>
  <c r="E41" i="20"/>
  <c r="C38" i="20"/>
  <c r="D38" i="20"/>
  <c r="E37" i="20"/>
  <c r="D34" i="20"/>
  <c r="C34" i="20"/>
  <c r="E33" i="20"/>
  <c r="E32" i="20"/>
  <c r="E58" i="20"/>
  <c r="E59" i="20"/>
  <c r="E57" i="20"/>
  <c r="D60" i="20"/>
  <c r="D49" i="20"/>
  <c r="D24" i="20"/>
  <c r="E48" i="20"/>
  <c r="E14" i="20"/>
  <c r="E46" i="20"/>
  <c r="E18" i="20"/>
  <c r="E21" i="20"/>
  <c r="E20" i="20"/>
  <c r="E25" i="32"/>
  <c r="E24" i="32"/>
  <c r="E22" i="32"/>
  <c r="E23" i="32"/>
  <c r="E28" i="32"/>
  <c r="D31" i="32"/>
  <c r="D17" i="32"/>
  <c r="E17" i="32"/>
  <c r="C17" i="32"/>
  <c r="E16" i="32"/>
  <c r="E15" i="32"/>
  <c r="D13" i="32"/>
  <c r="E12" i="32"/>
  <c r="E10" i="32"/>
  <c r="E11" i="32"/>
  <c r="C13" i="32"/>
  <c r="E9" i="32"/>
  <c r="E8" i="32"/>
  <c r="D11" i="6"/>
  <c r="D15" i="28"/>
  <c r="D14" i="30"/>
  <c r="D14" i="33"/>
  <c r="C14" i="33"/>
  <c r="E12" i="33"/>
  <c r="E14" i="33" s="1"/>
  <c r="C31" i="32"/>
  <c r="E30" i="32"/>
  <c r="E29" i="32"/>
  <c r="D26" i="32"/>
  <c r="C26" i="32"/>
  <c r="E21" i="32"/>
  <c r="E20" i="32"/>
  <c r="D12" i="31"/>
  <c r="C12" i="31"/>
  <c r="E11" i="31"/>
  <c r="E12" i="31" s="1"/>
  <c r="D16" i="28" l="1"/>
  <c r="E53" i="4"/>
  <c r="E23" i="4"/>
  <c r="E29" i="20"/>
  <c r="E43" i="20"/>
  <c r="E38" i="20"/>
  <c r="E34" i="20"/>
  <c r="E60" i="20"/>
  <c r="C32" i="32"/>
  <c r="D32" i="32"/>
  <c r="E13" i="32"/>
  <c r="E31" i="32"/>
  <c r="E26" i="32"/>
  <c r="E32" i="32" l="1"/>
  <c r="E13" i="30"/>
  <c r="E14" i="30" l="1"/>
  <c r="D21" i="6"/>
  <c r="C21" i="6"/>
  <c r="E20" i="6"/>
  <c r="E21" i="6" s="1"/>
  <c r="D17" i="6"/>
  <c r="C17" i="6"/>
  <c r="E16" i="6"/>
  <c r="E15" i="6"/>
  <c r="E13" i="6"/>
  <c r="E12" i="6"/>
  <c r="E11" i="6"/>
  <c r="D17" i="25"/>
  <c r="C17" i="25"/>
  <c r="E16" i="25"/>
  <c r="E15" i="25"/>
  <c r="E14" i="25"/>
  <c r="E13" i="25"/>
  <c r="E12" i="25"/>
  <c r="C60" i="20"/>
  <c r="D53" i="20"/>
  <c r="D62" i="20" s="1"/>
  <c r="C53" i="20"/>
  <c r="E52" i="20"/>
  <c r="C49" i="20"/>
  <c r="E47" i="20"/>
  <c r="C24" i="20"/>
  <c r="E23" i="20"/>
  <c r="E22" i="20"/>
  <c r="E19" i="20"/>
  <c r="E17" i="20"/>
  <c r="E16" i="20"/>
  <c r="E15" i="20"/>
  <c r="E13" i="20"/>
  <c r="E12" i="20"/>
  <c r="E11" i="20"/>
  <c r="E10" i="20"/>
  <c r="D23" i="26"/>
  <c r="C23" i="26"/>
  <c r="E22" i="26"/>
  <c r="E21" i="26"/>
  <c r="E20" i="26"/>
  <c r="D17" i="26"/>
  <c r="C17" i="26"/>
  <c r="E16" i="26"/>
  <c r="E15" i="26"/>
  <c r="C23" i="6" l="1"/>
  <c r="D23" i="6"/>
  <c r="E24" i="20"/>
  <c r="E53" i="20"/>
  <c r="E17" i="26"/>
  <c r="C26" i="26"/>
  <c r="D26" i="26"/>
  <c r="E17" i="6"/>
  <c r="E23" i="6" s="1"/>
  <c r="E17" i="25"/>
  <c r="E49" i="20"/>
  <c r="C62" i="20"/>
  <c r="E23" i="26"/>
  <c r="E62" i="20" l="1"/>
  <c r="E26" i="26"/>
  <c r="D60" i="4" l="1"/>
  <c r="D62" i="4" s="1"/>
  <c r="C60" i="4"/>
  <c r="C62" i="4" s="1"/>
  <c r="E59" i="4"/>
  <c r="E58" i="4"/>
  <c r="E57" i="4"/>
  <c r="E60" i="4" l="1"/>
  <c r="E62" i="4" s="1"/>
  <c r="D12" i="29"/>
  <c r="C12" i="29"/>
  <c r="E11" i="29"/>
  <c r="E12" i="29" s="1"/>
  <c r="C15" i="28" l="1"/>
  <c r="C16" i="28" s="1"/>
  <c r="E14" i="28"/>
  <c r="E15" i="28" s="1"/>
  <c r="E16" i="28" s="1"/>
  <c r="C18" i="27"/>
  <c r="D18" i="27" l="1"/>
  <c r="E17" i="27"/>
  <c r="E18" i="27" l="1"/>
</calcChain>
</file>

<file path=xl/sharedStrings.xml><?xml version="1.0" encoding="utf-8"?>
<sst xmlns="http://schemas.openxmlformats.org/spreadsheetml/2006/main" count="555" uniqueCount="185">
  <si>
    <t>КЕКВ</t>
  </si>
  <si>
    <t>Заходи  по виконанню Програми економічного та соціального розвитку</t>
  </si>
  <si>
    <t>Назва заходу</t>
  </si>
  <si>
    <t>Сума затверджена</t>
  </si>
  <si>
    <t>Термін</t>
  </si>
  <si>
    <t>Відповідальний</t>
  </si>
  <si>
    <t>Разом</t>
  </si>
  <si>
    <t xml:space="preserve">Разом </t>
  </si>
  <si>
    <t>Придбання путівок для оздоровлення та відпочинку дітей пільгової категорії в дитячих таборах відпочинку</t>
  </si>
  <si>
    <t xml:space="preserve"> </t>
  </si>
  <si>
    <t>зміни</t>
  </si>
  <si>
    <t>Придбання посуду для дітей та кухні, дрібного кухоного інвентарю, обладнання для кухні</t>
  </si>
  <si>
    <t>Придбання іграшок, спортивного інвентаря</t>
  </si>
  <si>
    <t>Медикаменти, перев'язувальні матеріали, дезинфікуючи засоби, медичне обладнання</t>
  </si>
  <si>
    <t>Перезарядка вогнегасників</t>
  </si>
  <si>
    <t>Вивіз сміття та нечистот</t>
  </si>
  <si>
    <t>Субвенція та утримання дітей в КЗ "Добре вдома"</t>
  </si>
  <si>
    <t>Сума зі змінами</t>
  </si>
  <si>
    <t>Зміни</t>
  </si>
  <si>
    <t>Сума затверджена первон. бюджетом</t>
  </si>
  <si>
    <t>придбання запчастин, паливно-мастильних матеріалів</t>
  </si>
  <si>
    <t>роботи по дератизації приміщення</t>
  </si>
  <si>
    <t>поточний ремони автомобілів</t>
  </si>
  <si>
    <t>страховка водіїв та автомобілів</t>
  </si>
  <si>
    <t>розміщення оголошень в газеті</t>
  </si>
  <si>
    <t>сплата податків та зборів</t>
  </si>
  <si>
    <t>оплата за курси підвищення кваліфікації</t>
  </si>
  <si>
    <t xml:space="preserve">Оплата членських внесків до асоціації міст </t>
  </si>
  <si>
    <t>Заходи  по виконанню Програми охорони навколишнього природного середовища</t>
  </si>
  <si>
    <t>та поводження з твердими побутовими відходами</t>
  </si>
  <si>
    <t>Всього</t>
  </si>
  <si>
    <t>Ліквідація стихійних звалищ, роботи по забезпеченню екологічно безпечного збирання, видалення,перевезення відходів, заходи з озелення(СФ)</t>
  </si>
  <si>
    <t>Заходи  по виконанню  комплексної 
Програми соціального захисту населення 
Сурсько-Литовської сільської ради на 2021 - 2023 роки</t>
  </si>
  <si>
    <t>Додаток 2.8.</t>
  </si>
  <si>
    <t>Надання грошової допомоги мешканцям  громади -  сім'ям загиблих в АТО</t>
  </si>
  <si>
    <t>Виконавчий комітет Сурсько-Литовської сільської ради</t>
  </si>
  <si>
    <t>Сільський голова</t>
  </si>
  <si>
    <t>Григорій АНДРЄЄВ</t>
  </si>
  <si>
    <t>Сурсько-Литовської сільської ради на 2021-2023 роки</t>
  </si>
  <si>
    <t>провірка приборів,  перезарядка вогнегасників, т/о газопроводу</t>
  </si>
  <si>
    <t xml:space="preserve">Заходи  по виконанню Програми підвищення кваліфікації, навчання кадрів та 
розвитку матеріальної бази виконавчого апарату Сурсько-Литовської сільської ради на 2021-2023 роки
</t>
  </si>
  <si>
    <t>Заходи  по виконанню Програми благоустрою та утримання територій населених пунктів Сурсько-Литовської сільської ради на 2021-2023 роки</t>
  </si>
  <si>
    <t>Додаток 2. 1.</t>
  </si>
  <si>
    <t xml:space="preserve">Протягом 2021 року </t>
  </si>
  <si>
    <t>Протягом 2021 року</t>
  </si>
  <si>
    <t>Придбання постільної білизни,рушники,подушки,матраци</t>
  </si>
  <si>
    <t>Придбання канцтоварів</t>
  </si>
  <si>
    <t>Освіта та дошкільне виховання, підтримка сім'ї, дітей та молоді</t>
  </si>
  <si>
    <t>Оплата за интернет</t>
  </si>
  <si>
    <t>Субвенція Солонянському ІРЦ на інклюзію</t>
  </si>
  <si>
    <t>Додаток 2.2.</t>
  </si>
  <si>
    <t>Придбання заженців дерев, квітів</t>
  </si>
  <si>
    <t>роботи по озелененню</t>
  </si>
  <si>
    <t>знесення сухостійних, аварійних  дерев, омолодження</t>
  </si>
  <si>
    <t xml:space="preserve">КПК 0211010 </t>
  </si>
  <si>
    <t>КПК 0219770</t>
  </si>
  <si>
    <t>Всього по КПК 0219770</t>
  </si>
  <si>
    <t>Всього по КПК 0211010</t>
  </si>
  <si>
    <t>КПК 0213242</t>
  </si>
  <si>
    <t>КПК 0213140</t>
  </si>
  <si>
    <t>Всього по КПК 0213242</t>
  </si>
  <si>
    <t>Всього по КПК 0213140</t>
  </si>
  <si>
    <t>КПК 0217680</t>
  </si>
  <si>
    <t>Всього по КПК 0217680</t>
  </si>
  <si>
    <t>Всього по КПК 0210150</t>
  </si>
  <si>
    <t>КПК 0210150</t>
  </si>
  <si>
    <t>Додаток 2.3.</t>
  </si>
  <si>
    <t>Додаток 2.7.</t>
  </si>
  <si>
    <t>Покос трави</t>
  </si>
  <si>
    <t>Ремонт та утримання спортивних та дітячих майданчиків</t>
  </si>
  <si>
    <t>Заходи  по виконанню Програми будівництва, реконструкції, ремонту та утримання вулиць і доріг комунальної власності  у населених пунктах Сурсько-Литовської сільської ради Дніпровського району Дніпропетровської області на 2021-2023 роки</t>
  </si>
  <si>
    <t>Поточний ремонт вулиць (відсипка шлаком та інші роботи) згідно дефектних актів, затверджених рішеннями сесій</t>
  </si>
  <si>
    <t>Заходи  по виконанню Програми розвитку охорони здоров'я Сурсько-Литовської сільської ради на 2021-2023 роки</t>
  </si>
  <si>
    <t>Субвенція  КП Слобожанська  центральна лікарня на придбання інсуліну мешканцям  Сурсько-Литовської сільської ради</t>
  </si>
  <si>
    <t>Придбання ліхтарів, кранштейнів, кабелю для ремонту освітлення</t>
  </si>
  <si>
    <t xml:space="preserve">Заходи  по виконанню  Програми цільової Програми «Партиципаторне
бюджетування (бюджет участі) на території Сурсько-Литовської сільської ради на 2021-2023 роки»
</t>
  </si>
  <si>
    <t>Послуги по посипанню вулиць та доріжок</t>
  </si>
  <si>
    <t>Придбання господарських , будівельних товарів, посипний матеріал</t>
  </si>
  <si>
    <t>Оплата послуг по тех.обслуговуванню пожежної сигналізації, сигнализації газу, димоходів</t>
  </si>
  <si>
    <t>Придбання меблів, дрібного інвентаря, в т.ч. за благодійні внески</t>
  </si>
  <si>
    <t>Оплата послуг по ліквідації екологічної ситуації, благоустрій після підтоплення паводковоми водами</t>
  </si>
  <si>
    <t>Сплата послуг по  обладнанню конфіденційного зв'язку, створення взаємодії робочого місця ЦНАПу з единою міграційною системою, проведення експертизи захисту інформації</t>
  </si>
  <si>
    <t>КПК 3710160</t>
  </si>
  <si>
    <t>КПК 0218130</t>
  </si>
  <si>
    <t>Всього по КПК 0218130</t>
  </si>
  <si>
    <t>Одноразова допомоги дітям, розбавленим батьківського піклування після досягнення 18-річного віку</t>
  </si>
  <si>
    <t>Одноразова виплата матерім героїням, одноразова допомога участникам АТО /ООС до дня  захистників та захісниць  України</t>
  </si>
  <si>
    <t>Соціальні виплати мешканцям населення</t>
  </si>
  <si>
    <t>Заходи  по виконанню Програми містобудування , кадастрування та інвентаризації земель комунальної власності, управління комунальним майном , та поводження з безхазяйним майном на 2021- 2023 роки</t>
  </si>
  <si>
    <t>КПК 0217130</t>
  </si>
  <si>
    <t xml:space="preserve">Заходи  по виконанню  Програми співпраці громадян з поліцією по профілактиці правопорушень та створенню безпечних умов життя Сурсько-Литовської  громади
на 2021– 2023 роки
бюджетування (бюджет участі) на території Сурсько-Литовської сільської ради на 2021-2023 роки»
</t>
  </si>
  <si>
    <t>КПК 0219800</t>
  </si>
  <si>
    <t>Надання субвенції ГУ НП в Дніпропетровській області  на забеспечення потреб відділення поліції № 8 для поліцейського громади Сурсько-Литовської сільської ради по КЕКВ 2210 - 55 000,00 гривень, По КЕКВ 2240 -15 000,00 гривень</t>
  </si>
  <si>
    <t>Всього по КПК 0219800</t>
  </si>
  <si>
    <t>Заходи  по виконанню Програми культури  Сурсько-Литовської сільської ради на 2020-2024 роки</t>
  </si>
  <si>
    <t>КПК 0214040</t>
  </si>
  <si>
    <t>Всього по КПК 0214040</t>
  </si>
  <si>
    <t>КПК 0214060</t>
  </si>
  <si>
    <t>Послуги інтернету</t>
  </si>
  <si>
    <t>Проведення експертної оцінки будівель БК</t>
  </si>
  <si>
    <t>Всього по КПК 0214060</t>
  </si>
  <si>
    <t>Всього по КПК 0214082</t>
  </si>
  <si>
    <t>Поїздки ансамблів та гуртків  за запрошенням</t>
  </si>
  <si>
    <t>Видатки на проведення культурно-мистецьких та інших заходів, виступи художніх колективів, інших державних заходів</t>
  </si>
  <si>
    <t>РАЗОМ</t>
  </si>
  <si>
    <t>Додаток 2.15.</t>
  </si>
  <si>
    <t>Заходи  по виконанню Програми розвитку фізичної  культури і спорту на території</t>
  </si>
  <si>
    <t>КПК 0215062</t>
  </si>
  <si>
    <t>Технічна документація щодо встановлення відновлення меж земельної ділнянки стадіону</t>
  </si>
  <si>
    <t>Всього по КПК  0217130</t>
  </si>
  <si>
    <t xml:space="preserve">до рішення  № 762-12/VIII </t>
  </si>
  <si>
    <t>від  24.12.2021 р.</t>
  </si>
  <si>
    <t>Всього по КПК  7461</t>
  </si>
  <si>
    <t>Протягом 2022  року</t>
  </si>
  <si>
    <t>Фінансовий відділ, Виконавчий комітет, Відділ благоустрою та ЖКГ Сурсько-Литовської сільської ради</t>
  </si>
  <si>
    <t>КПК 6030</t>
  </si>
  <si>
    <t>Разом по КПК 6030</t>
  </si>
  <si>
    <t>КПК 8340</t>
  </si>
  <si>
    <t>Всього по КПК 8340</t>
  </si>
  <si>
    <t>Фінансовий відділ, Виконавчий комітет Сурсько-Литовської сільської ради</t>
  </si>
  <si>
    <t>Матеріальна допомога від обласного бюджету до сільського бюджету на виконання виборців депутатами обласної ради у 2022 році</t>
  </si>
  <si>
    <t>Надання грошової матеріальної  допомоги мешканцям громади,  разова допомога для поховання</t>
  </si>
  <si>
    <t>Здійснення заходів із землеустрою: проведення зонування с.Сурсько-Литовське</t>
  </si>
  <si>
    <t>Додаток 2.11.</t>
  </si>
  <si>
    <t>КПК 0214030</t>
  </si>
  <si>
    <t>Всього по КПК 0214030</t>
  </si>
  <si>
    <t>Придбання канцтоварів, господарських товарів, дрібної оргтехніки</t>
  </si>
  <si>
    <t>Придбання фасадних табличок</t>
  </si>
  <si>
    <t>Поповнення книжкового фонду</t>
  </si>
  <si>
    <t>Придбання ноутбука</t>
  </si>
  <si>
    <t>Навчання по пожежній сигнализації</t>
  </si>
  <si>
    <t>Придбання меблів,  підсвічування для картин, кріплення для картин, таблички для картин</t>
  </si>
  <si>
    <t>Придбання жалюзів, господарчих товарів</t>
  </si>
  <si>
    <t>Придбання грамот та подарунків</t>
  </si>
  <si>
    <t>Прибдання ковроліну</t>
  </si>
  <si>
    <t>Придбання господарських товарів  канцтоварі, матеріалів, дрібної оргтехніки, тощо</t>
  </si>
  <si>
    <t>Пожежна охорона, послуги по дератизації, Перезарядка вогнегасників</t>
  </si>
  <si>
    <t>Придбання телекомуніційного  обладнання для організації каналу конфідеційного зв'язку, канцтовари,господарські товари</t>
  </si>
  <si>
    <t>Обладнання пандусу</t>
  </si>
  <si>
    <t>Сплата пожежної та охоронної ситгнализації</t>
  </si>
  <si>
    <t>Фінансовий відділ Сурсько-Литовської сільської ради</t>
  </si>
  <si>
    <t>Канцелярські товари, господарські товари, меблі, оргтехніка</t>
  </si>
  <si>
    <t xml:space="preserve">Проведення аудиту робочого часу, проведення кадрового  аудиту </t>
  </si>
  <si>
    <t>Оплата за бухгалтерську програму</t>
  </si>
  <si>
    <t>Абонплата бухгалтерської програми, заправка картриджів, тощо</t>
  </si>
  <si>
    <t>Придбання спецодягу</t>
  </si>
  <si>
    <t>Придбання госполдарських товарів, канцтоварів, ліхтарів, насосу циркуляційного, тощо</t>
  </si>
  <si>
    <t>Послуги мобільного зв'язку, навчання з охорони, страхування</t>
  </si>
  <si>
    <t>Всього по КПК 370160</t>
  </si>
  <si>
    <t>Канцелярські товари, господарські товари, меблі, оргтехніка, господарчі товари</t>
  </si>
  <si>
    <t>КПК 0810160</t>
  </si>
  <si>
    <t xml:space="preserve"> Заправка картриджів, тощо</t>
  </si>
  <si>
    <t>КПК 0910160</t>
  </si>
  <si>
    <t>Всього по КПК 080160</t>
  </si>
  <si>
    <t>Всього по КПК 090160</t>
  </si>
  <si>
    <t>КПК 1610160</t>
  </si>
  <si>
    <t>Всього по КПК 160160</t>
  </si>
  <si>
    <t>Всього по КПК 6030</t>
  </si>
  <si>
    <t>Всього по КПК  6030</t>
  </si>
  <si>
    <t>Субвенція Солонянському  центру навчання педагогів</t>
  </si>
  <si>
    <t xml:space="preserve">Вивід сміття </t>
  </si>
  <si>
    <t>Ремонт сходинок БК Новомиколаївка, вивіз сміття</t>
  </si>
  <si>
    <t>Придбання духового шкафу, плити</t>
  </si>
  <si>
    <t>Поточний ремонт кімнат</t>
  </si>
  <si>
    <t>КПК 0610160</t>
  </si>
  <si>
    <t>Всього по КПК 060160</t>
  </si>
  <si>
    <t>ВСЬОГО</t>
  </si>
  <si>
    <t>Поточні трансферти на ЦПМСД Сурсько-литовської сілсьької ради ( сплата комунальних послуг, товарів, послуг, медикаментів)</t>
  </si>
  <si>
    <t>Всього по КПК  2111</t>
  </si>
  <si>
    <t>КПК 2111</t>
  </si>
  <si>
    <t>Дизельне пальне для шкільного автобусу, запасні частини</t>
  </si>
  <si>
    <t>Миючі засоби, господарські товари</t>
  </si>
  <si>
    <t>податки, збори</t>
  </si>
  <si>
    <t>Відрядження, плата за проїзд</t>
  </si>
  <si>
    <t xml:space="preserve">Техобслуговування, страхування автобусу </t>
  </si>
  <si>
    <t>Супровід програмного забеспечення, лабораторні дослідження, заправка вогнегасників</t>
  </si>
  <si>
    <t>Атестація, медогляд, дезінфекція, тощо</t>
  </si>
  <si>
    <t>Поточний ремонт будівель ліцеїв</t>
  </si>
  <si>
    <t>Всього по КПК 1021</t>
  </si>
  <si>
    <t>КПК 1021</t>
  </si>
  <si>
    <t>Додаток 2.4.</t>
  </si>
  <si>
    <t>Додаток  2.5.</t>
  </si>
  <si>
    <t>Додаток 2.6.</t>
  </si>
  <si>
    <t>Додаток 2.9.</t>
  </si>
  <si>
    <t>Додаток 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</si>
</sst>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3" fillId="0" borderId="2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6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0" fillId="0" borderId="0" xfId="0" applyFont="1"/>
    <xf numFmtId="0" fontId="5" fillId="0" borderId="2" xfId="0" applyFont="1" applyBorder="1" applyAlignment="1">
      <alignment wrapText="1"/>
    </xf>
    <xf numFmtId="0" fontId="2" fillId="2" borderId="1" xfId="0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/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12"/>
  <sheetViews>
    <sheetView tabSelected="1" topLeftCell="A40" workbookViewId="0">
      <selection activeCell="M9" sqref="M9"/>
    </sheetView>
  </sheetViews>
  <sheetFormatPr defaultRowHeight="15.75" x14ac:dyDescent="0.25"/>
  <cols>
    <col min="1" max="1" width="7.85546875" style="3" customWidth="1"/>
    <col min="2" max="2" width="36.42578125" style="3" customWidth="1"/>
    <col min="3" max="3" width="12.28515625" style="60" customWidth="1"/>
    <col min="4" max="4" width="14.28515625" style="60" customWidth="1"/>
    <col min="5" max="5" width="14.5703125" style="60" customWidth="1"/>
    <col min="6" max="6" width="21.85546875" style="3" customWidth="1"/>
    <col min="7" max="7" width="26.140625" style="3" customWidth="1"/>
    <col min="8" max="8" width="9.140625" style="3"/>
    <col min="9" max="9" width="13.140625" style="3" bestFit="1" customWidth="1"/>
    <col min="10" max="16384" width="9.140625" style="3"/>
  </cols>
  <sheetData>
    <row r="1" spans="1:11" x14ac:dyDescent="0.25">
      <c r="A1" s="1"/>
      <c r="B1" s="1"/>
      <c r="C1" s="53"/>
      <c r="D1" s="54" t="s">
        <v>42</v>
      </c>
      <c r="E1" s="54"/>
      <c r="F1" s="2"/>
      <c r="G1" s="1"/>
      <c r="H1" s="1"/>
      <c r="I1" s="1"/>
      <c r="J1" s="1"/>
      <c r="K1" s="1"/>
    </row>
    <row r="2" spans="1:11" x14ac:dyDescent="0.25">
      <c r="A2" s="1"/>
      <c r="B2" s="1"/>
      <c r="C2" s="53"/>
      <c r="D2" s="2" t="s">
        <v>110</v>
      </c>
      <c r="E2" s="2"/>
      <c r="F2" s="2"/>
      <c r="G2" s="1"/>
      <c r="H2" s="1"/>
      <c r="I2" s="1"/>
      <c r="J2" s="1"/>
      <c r="K2" s="1"/>
    </row>
    <row r="3" spans="1:11" x14ac:dyDescent="0.25">
      <c r="A3" s="1"/>
      <c r="B3" s="1"/>
      <c r="C3" s="53"/>
      <c r="D3" s="111" t="s">
        <v>111</v>
      </c>
      <c r="E3" s="111"/>
      <c r="F3" s="111"/>
      <c r="G3" s="1"/>
      <c r="H3" s="1"/>
      <c r="I3" s="1"/>
      <c r="J3" s="1"/>
      <c r="K3" s="1"/>
    </row>
    <row r="4" spans="1:11" x14ac:dyDescent="0.25">
      <c r="A4" s="110" t="s">
        <v>1</v>
      </c>
      <c r="B4" s="110"/>
      <c r="C4" s="110"/>
      <c r="D4" s="110"/>
      <c r="E4" s="110"/>
      <c r="F4" s="110"/>
      <c r="G4" s="110"/>
      <c r="H4" s="1"/>
      <c r="I4" s="1"/>
      <c r="J4" s="1"/>
      <c r="K4" s="1"/>
    </row>
    <row r="5" spans="1:11" x14ac:dyDescent="0.25">
      <c r="A5" s="110" t="s">
        <v>38</v>
      </c>
      <c r="B5" s="110"/>
      <c r="C5" s="110"/>
      <c r="D5" s="110"/>
      <c r="E5" s="110"/>
      <c r="F5" s="110"/>
      <c r="G5" s="110"/>
      <c r="H5" s="1"/>
      <c r="I5" s="1"/>
      <c r="J5" s="1"/>
      <c r="K5" s="1"/>
    </row>
    <row r="6" spans="1:11" x14ac:dyDescent="0.25">
      <c r="A6" s="1"/>
      <c r="B6" s="1"/>
      <c r="C6" s="53"/>
      <c r="D6" s="53"/>
      <c r="E6" s="53"/>
      <c r="F6" s="1"/>
      <c r="G6" s="1"/>
      <c r="H6" s="1"/>
      <c r="I6" s="1"/>
      <c r="J6" s="1"/>
      <c r="K6" s="1"/>
    </row>
    <row r="7" spans="1:11" ht="28.5" x14ac:dyDescent="0.25">
      <c r="A7" s="11" t="s">
        <v>0</v>
      </c>
      <c r="B7" s="11" t="s">
        <v>2</v>
      </c>
      <c r="C7" s="55" t="s">
        <v>10</v>
      </c>
      <c r="D7" s="55" t="s">
        <v>3</v>
      </c>
      <c r="E7" s="55" t="s">
        <v>17</v>
      </c>
      <c r="F7" s="11" t="s">
        <v>4</v>
      </c>
      <c r="G7" s="11" t="s">
        <v>5</v>
      </c>
      <c r="H7" s="1"/>
      <c r="I7" s="1"/>
      <c r="J7" s="1"/>
      <c r="K7" s="1"/>
    </row>
    <row r="8" spans="1:11" x14ac:dyDescent="0.25">
      <c r="A8" s="7"/>
      <c r="B8" s="7"/>
      <c r="C8" s="42"/>
      <c r="D8" s="42"/>
      <c r="E8" s="42"/>
      <c r="F8" s="31"/>
      <c r="G8" s="4"/>
      <c r="H8" s="1"/>
      <c r="I8" s="1"/>
      <c r="J8" s="1"/>
      <c r="K8" s="1"/>
    </row>
    <row r="9" spans="1:11" ht="31.5" x14ac:dyDescent="0.25">
      <c r="A9" s="7"/>
      <c r="B9" s="14" t="s">
        <v>47</v>
      </c>
      <c r="C9" s="44"/>
      <c r="D9" s="42"/>
      <c r="E9" s="42"/>
      <c r="F9" s="31"/>
      <c r="G9" s="4"/>
      <c r="H9" s="1"/>
      <c r="I9" s="1"/>
      <c r="J9" s="1"/>
      <c r="K9" s="1"/>
    </row>
    <row r="10" spans="1:11" x14ac:dyDescent="0.25">
      <c r="A10" s="7"/>
      <c r="B10" s="14" t="s">
        <v>54</v>
      </c>
      <c r="C10" s="44"/>
      <c r="D10" s="42"/>
      <c r="E10" s="42"/>
      <c r="F10" s="31"/>
      <c r="G10" s="4"/>
      <c r="H10" s="1"/>
      <c r="I10" s="1"/>
      <c r="J10" s="1"/>
      <c r="K10" s="1"/>
    </row>
    <row r="11" spans="1:11" ht="63" x14ac:dyDescent="0.25">
      <c r="A11" s="24">
        <v>2210</v>
      </c>
      <c r="B11" s="17" t="s">
        <v>11</v>
      </c>
      <c r="C11" s="44"/>
      <c r="D11" s="42">
        <v>10000</v>
      </c>
      <c r="E11" s="42">
        <f t="shared" ref="E11:E21" si="0">C11+D11</f>
        <v>10000</v>
      </c>
      <c r="F11" s="66" t="s">
        <v>113</v>
      </c>
      <c r="G11" s="28" t="s">
        <v>119</v>
      </c>
      <c r="H11" s="1"/>
      <c r="I11" s="1"/>
      <c r="J11" s="1"/>
      <c r="K11" s="1"/>
    </row>
    <row r="12" spans="1:11" ht="63" x14ac:dyDescent="0.25">
      <c r="A12" s="24">
        <v>2210</v>
      </c>
      <c r="B12" s="17" t="s">
        <v>45</v>
      </c>
      <c r="C12" s="44"/>
      <c r="D12" s="42">
        <v>20000</v>
      </c>
      <c r="E12" s="42">
        <f t="shared" si="0"/>
        <v>20000</v>
      </c>
      <c r="F12" s="66" t="s">
        <v>113</v>
      </c>
      <c r="G12" s="28" t="s">
        <v>119</v>
      </c>
      <c r="H12" s="1"/>
      <c r="I12" s="1"/>
      <c r="J12" s="1"/>
      <c r="K12" s="1"/>
    </row>
    <row r="13" spans="1:11" ht="63" x14ac:dyDescent="0.25">
      <c r="A13" s="24">
        <v>2210</v>
      </c>
      <c r="B13" s="17" t="s">
        <v>12</v>
      </c>
      <c r="C13" s="56"/>
      <c r="D13" s="42">
        <v>9000</v>
      </c>
      <c r="E13" s="42">
        <f t="shared" si="0"/>
        <v>9000</v>
      </c>
      <c r="F13" s="66" t="s">
        <v>113</v>
      </c>
      <c r="G13" s="28" t="s">
        <v>119</v>
      </c>
      <c r="H13" s="1"/>
      <c r="I13" s="1"/>
      <c r="J13" s="1"/>
      <c r="K13" s="1"/>
    </row>
    <row r="14" spans="1:11" ht="63" x14ac:dyDescent="0.25">
      <c r="A14" s="24">
        <v>2210</v>
      </c>
      <c r="B14" s="17" t="s">
        <v>46</v>
      </c>
      <c r="C14" s="44"/>
      <c r="D14" s="42">
        <v>6000</v>
      </c>
      <c r="E14" s="42">
        <f t="shared" si="0"/>
        <v>6000</v>
      </c>
      <c r="F14" s="66" t="s">
        <v>113</v>
      </c>
      <c r="G14" s="28" t="s">
        <v>119</v>
      </c>
      <c r="H14" s="1"/>
      <c r="I14" s="1"/>
      <c r="J14" s="1"/>
      <c r="K14" s="1"/>
    </row>
    <row r="15" spans="1:11" ht="63" x14ac:dyDescent="0.25">
      <c r="A15" s="24">
        <v>2210</v>
      </c>
      <c r="B15" s="17" t="s">
        <v>79</v>
      </c>
      <c r="C15" s="56"/>
      <c r="D15" s="42">
        <v>15000</v>
      </c>
      <c r="E15" s="42">
        <f t="shared" si="0"/>
        <v>15000</v>
      </c>
      <c r="F15" s="66" t="s">
        <v>113</v>
      </c>
      <c r="G15" s="28" t="s">
        <v>119</v>
      </c>
      <c r="H15" s="1"/>
      <c r="I15" s="1"/>
      <c r="J15" s="1"/>
      <c r="K15" s="1"/>
    </row>
    <row r="16" spans="1:11" ht="63" x14ac:dyDescent="0.25">
      <c r="A16" s="24">
        <v>2220</v>
      </c>
      <c r="B16" s="17" t="s">
        <v>13</v>
      </c>
      <c r="C16" s="44"/>
      <c r="D16" s="42">
        <v>12225</v>
      </c>
      <c r="E16" s="42">
        <f t="shared" si="0"/>
        <v>12225</v>
      </c>
      <c r="F16" s="66" t="s">
        <v>113</v>
      </c>
      <c r="G16" s="28" t="s">
        <v>119</v>
      </c>
      <c r="H16" s="1"/>
      <c r="I16" s="1"/>
      <c r="J16" s="1"/>
      <c r="K16" s="1"/>
    </row>
    <row r="17" spans="1:11" ht="63" x14ac:dyDescent="0.25">
      <c r="A17" s="24">
        <v>2240</v>
      </c>
      <c r="B17" s="17" t="s">
        <v>14</v>
      </c>
      <c r="C17" s="44"/>
      <c r="D17" s="42">
        <v>5400</v>
      </c>
      <c r="E17" s="42">
        <f t="shared" si="0"/>
        <v>5400</v>
      </c>
      <c r="F17" s="66" t="s">
        <v>113</v>
      </c>
      <c r="G17" s="28" t="s">
        <v>119</v>
      </c>
      <c r="H17" s="1"/>
      <c r="I17" s="1"/>
      <c r="J17" s="1"/>
      <c r="K17" s="1"/>
    </row>
    <row r="18" spans="1:11" ht="63" x14ac:dyDescent="0.25">
      <c r="A18" s="25">
        <v>2240</v>
      </c>
      <c r="B18" s="6" t="s">
        <v>48</v>
      </c>
      <c r="C18" s="44"/>
      <c r="D18" s="33">
        <v>5200</v>
      </c>
      <c r="E18" s="42">
        <f t="shared" si="0"/>
        <v>5200</v>
      </c>
      <c r="F18" s="66" t="s">
        <v>113</v>
      </c>
      <c r="G18" s="28" t="s">
        <v>119</v>
      </c>
      <c r="H18" s="1"/>
      <c r="I18" s="10"/>
      <c r="J18" s="1"/>
      <c r="K18" s="1"/>
    </row>
    <row r="19" spans="1:11" ht="63" x14ac:dyDescent="0.25">
      <c r="A19" s="25">
        <v>2240</v>
      </c>
      <c r="B19" s="6" t="s">
        <v>78</v>
      </c>
      <c r="C19" s="33"/>
      <c r="D19" s="33">
        <v>5800</v>
      </c>
      <c r="E19" s="42">
        <f t="shared" si="0"/>
        <v>5800</v>
      </c>
      <c r="F19" s="66" t="s">
        <v>113</v>
      </c>
      <c r="G19" s="28" t="s">
        <v>119</v>
      </c>
      <c r="H19" s="1"/>
      <c r="I19" s="10"/>
      <c r="J19" s="1"/>
      <c r="K19" s="1"/>
    </row>
    <row r="20" spans="1:11" ht="63" x14ac:dyDescent="0.25">
      <c r="A20" s="25">
        <v>2240</v>
      </c>
      <c r="B20" s="6" t="s">
        <v>15</v>
      </c>
      <c r="C20" s="33"/>
      <c r="D20" s="33">
        <v>15000</v>
      </c>
      <c r="E20" s="42">
        <f t="shared" si="0"/>
        <v>15000</v>
      </c>
      <c r="F20" s="66" t="s">
        <v>113</v>
      </c>
      <c r="G20" s="28" t="s">
        <v>119</v>
      </c>
      <c r="H20" s="1"/>
      <c r="I20" s="10"/>
      <c r="J20" s="1"/>
      <c r="K20" s="1"/>
    </row>
    <row r="21" spans="1:11" ht="63" x14ac:dyDescent="0.25">
      <c r="A21" s="25">
        <v>2240</v>
      </c>
      <c r="B21" s="6" t="s">
        <v>163</v>
      </c>
      <c r="C21" s="33"/>
      <c r="D21" s="33">
        <v>12300</v>
      </c>
      <c r="E21" s="42">
        <f t="shared" si="0"/>
        <v>12300</v>
      </c>
      <c r="F21" s="66" t="s">
        <v>113</v>
      </c>
      <c r="G21" s="28" t="s">
        <v>119</v>
      </c>
      <c r="H21" s="1"/>
      <c r="I21" s="10"/>
      <c r="J21" s="1"/>
      <c r="K21" s="1"/>
    </row>
    <row r="22" spans="1:11" ht="63" x14ac:dyDescent="0.25">
      <c r="A22" s="25">
        <v>3110</v>
      </c>
      <c r="B22" s="6" t="s">
        <v>162</v>
      </c>
      <c r="C22" s="33"/>
      <c r="D22" s="33">
        <v>38000</v>
      </c>
      <c r="E22" s="42">
        <f>C22+D22</f>
        <v>38000</v>
      </c>
      <c r="F22" s="66" t="s">
        <v>113</v>
      </c>
      <c r="G22" s="28" t="s">
        <v>119</v>
      </c>
      <c r="H22" s="1"/>
      <c r="I22" s="10"/>
      <c r="J22" s="1"/>
      <c r="K22" s="1"/>
    </row>
    <row r="23" spans="1:11" x14ac:dyDescent="0.25">
      <c r="A23" s="12"/>
      <c r="B23" s="9" t="s">
        <v>57</v>
      </c>
      <c r="C23" s="36">
        <f>SUM(C11:C22)</f>
        <v>0</v>
      </c>
      <c r="D23" s="36">
        <f t="shared" ref="D23:E23" si="1">SUM(D11:D22)</f>
        <v>153925</v>
      </c>
      <c r="E23" s="36">
        <f t="shared" si="1"/>
        <v>153925</v>
      </c>
      <c r="F23" s="31"/>
      <c r="G23" s="31"/>
      <c r="H23" s="1"/>
      <c r="I23" s="1"/>
      <c r="J23" s="1"/>
      <c r="K23" s="1"/>
    </row>
    <row r="24" spans="1:11" x14ac:dyDescent="0.25">
      <c r="A24" s="12"/>
      <c r="B24" s="9"/>
      <c r="C24" s="36"/>
      <c r="D24" s="36"/>
      <c r="E24" s="36"/>
      <c r="F24" s="31"/>
      <c r="G24" s="31"/>
      <c r="H24" s="1"/>
      <c r="I24" s="1"/>
      <c r="J24" s="1"/>
      <c r="K24" s="1"/>
    </row>
    <row r="25" spans="1:11" x14ac:dyDescent="0.25">
      <c r="A25" s="7"/>
      <c r="B25" s="14" t="s">
        <v>179</v>
      </c>
      <c r="C25" s="44"/>
      <c r="D25" s="42"/>
      <c r="E25" s="42"/>
      <c r="F25" s="31"/>
      <c r="G25" s="4"/>
      <c r="H25" s="1"/>
      <c r="I25" s="1"/>
      <c r="J25" s="1"/>
      <c r="K25" s="1"/>
    </row>
    <row r="26" spans="1:11" ht="63" x14ac:dyDescent="0.25">
      <c r="A26" s="24">
        <v>2210</v>
      </c>
      <c r="B26" s="17" t="s">
        <v>11</v>
      </c>
      <c r="C26" s="44"/>
      <c r="D26" s="42">
        <v>25000</v>
      </c>
      <c r="E26" s="42">
        <f t="shared" ref="E26:E38" si="2">C26+D26</f>
        <v>25000</v>
      </c>
      <c r="F26" s="66" t="s">
        <v>113</v>
      </c>
      <c r="G26" s="28" t="s">
        <v>119</v>
      </c>
      <c r="H26" s="1"/>
      <c r="I26" s="1"/>
      <c r="J26" s="1"/>
      <c r="K26" s="1"/>
    </row>
    <row r="27" spans="1:11" ht="63" x14ac:dyDescent="0.25">
      <c r="A27" s="24">
        <v>2210</v>
      </c>
      <c r="B27" s="17" t="s">
        <v>170</v>
      </c>
      <c r="C27" s="44"/>
      <c r="D27" s="42">
        <v>120000</v>
      </c>
      <c r="E27" s="42">
        <f t="shared" si="2"/>
        <v>120000</v>
      </c>
      <c r="F27" s="66" t="s">
        <v>113</v>
      </c>
      <c r="G27" s="28" t="s">
        <v>119</v>
      </c>
      <c r="H27" s="1"/>
      <c r="I27" s="1"/>
      <c r="J27" s="1"/>
      <c r="K27" s="1"/>
    </row>
    <row r="28" spans="1:11" ht="63" x14ac:dyDescent="0.25">
      <c r="A28" s="24">
        <v>2210</v>
      </c>
      <c r="B28" s="17" t="s">
        <v>171</v>
      </c>
      <c r="C28" s="56"/>
      <c r="D28" s="42">
        <v>47000</v>
      </c>
      <c r="E28" s="42">
        <f t="shared" si="2"/>
        <v>47000</v>
      </c>
      <c r="F28" s="66" t="s">
        <v>113</v>
      </c>
      <c r="G28" s="28" t="s">
        <v>119</v>
      </c>
      <c r="H28" s="1"/>
      <c r="I28" s="1"/>
      <c r="J28" s="1"/>
      <c r="K28" s="1"/>
    </row>
    <row r="29" spans="1:11" ht="63" x14ac:dyDescent="0.25">
      <c r="A29" s="24">
        <v>2210</v>
      </c>
      <c r="B29" s="17" t="s">
        <v>46</v>
      </c>
      <c r="C29" s="44"/>
      <c r="D29" s="42">
        <v>50000</v>
      </c>
      <c r="E29" s="42">
        <f t="shared" si="2"/>
        <v>50000</v>
      </c>
      <c r="F29" s="66" t="s">
        <v>113</v>
      </c>
      <c r="G29" s="28" t="s">
        <v>119</v>
      </c>
      <c r="H29" s="1"/>
      <c r="I29" s="1"/>
      <c r="J29" s="1"/>
      <c r="K29" s="1"/>
    </row>
    <row r="30" spans="1:11" ht="63" x14ac:dyDescent="0.25">
      <c r="A30" s="24">
        <v>2210</v>
      </c>
      <c r="B30" s="17" t="s">
        <v>79</v>
      </c>
      <c r="C30" s="56"/>
      <c r="D30" s="42">
        <v>40000</v>
      </c>
      <c r="E30" s="42">
        <f t="shared" si="2"/>
        <v>40000</v>
      </c>
      <c r="F30" s="66" t="s">
        <v>113</v>
      </c>
      <c r="G30" s="28" t="s">
        <v>119</v>
      </c>
      <c r="H30" s="1"/>
      <c r="I30" s="1"/>
      <c r="J30" s="1"/>
      <c r="K30" s="1"/>
    </row>
    <row r="31" spans="1:11" ht="63" x14ac:dyDescent="0.25">
      <c r="A31" s="24">
        <v>2220</v>
      </c>
      <c r="B31" s="17" t="s">
        <v>13</v>
      </c>
      <c r="C31" s="44"/>
      <c r="D31" s="42">
        <v>19400</v>
      </c>
      <c r="E31" s="42">
        <f t="shared" si="2"/>
        <v>19400</v>
      </c>
      <c r="F31" s="66" t="s">
        <v>113</v>
      </c>
      <c r="G31" s="28" t="s">
        <v>119</v>
      </c>
      <c r="H31" s="1"/>
      <c r="I31" s="1"/>
      <c r="J31" s="1"/>
      <c r="K31" s="1"/>
    </row>
    <row r="32" spans="1:11" ht="63" x14ac:dyDescent="0.25">
      <c r="A32" s="24">
        <v>2240</v>
      </c>
      <c r="B32" s="17" t="s">
        <v>174</v>
      </c>
      <c r="C32" s="44"/>
      <c r="D32" s="42">
        <v>7400</v>
      </c>
      <c r="E32" s="42">
        <f t="shared" si="2"/>
        <v>7400</v>
      </c>
      <c r="F32" s="66" t="s">
        <v>113</v>
      </c>
      <c r="G32" s="28" t="s">
        <v>119</v>
      </c>
      <c r="H32" s="1"/>
      <c r="I32" s="1"/>
      <c r="J32" s="1"/>
      <c r="K32" s="1"/>
    </row>
    <row r="33" spans="1:11" ht="63" x14ac:dyDescent="0.25">
      <c r="A33" s="25">
        <v>2240</v>
      </c>
      <c r="B33" s="6" t="s">
        <v>48</v>
      </c>
      <c r="C33" s="44"/>
      <c r="D33" s="33">
        <v>8000</v>
      </c>
      <c r="E33" s="42">
        <f t="shared" si="2"/>
        <v>8000</v>
      </c>
      <c r="F33" s="66" t="s">
        <v>113</v>
      </c>
      <c r="G33" s="28" t="s">
        <v>119</v>
      </c>
      <c r="H33" s="1"/>
      <c r="I33" s="1"/>
      <c r="J33" s="1"/>
      <c r="K33" s="1"/>
    </row>
    <row r="34" spans="1:11" ht="63" x14ac:dyDescent="0.25">
      <c r="A34" s="25">
        <v>2240</v>
      </c>
      <c r="B34" s="6" t="s">
        <v>78</v>
      </c>
      <c r="C34" s="33"/>
      <c r="D34" s="33">
        <v>60000</v>
      </c>
      <c r="E34" s="42">
        <f t="shared" si="2"/>
        <v>60000</v>
      </c>
      <c r="F34" s="66" t="s">
        <v>113</v>
      </c>
      <c r="G34" s="28" t="s">
        <v>119</v>
      </c>
      <c r="H34" s="1"/>
      <c r="I34" s="1"/>
      <c r="J34" s="1"/>
      <c r="K34" s="1"/>
    </row>
    <row r="35" spans="1:11" ht="63" x14ac:dyDescent="0.25">
      <c r="A35" s="25">
        <v>2240</v>
      </c>
      <c r="B35" s="6" t="s">
        <v>15</v>
      </c>
      <c r="C35" s="33"/>
      <c r="D35" s="33">
        <v>60000</v>
      </c>
      <c r="E35" s="42">
        <f t="shared" si="2"/>
        <v>60000</v>
      </c>
      <c r="F35" s="66" t="s">
        <v>113</v>
      </c>
      <c r="G35" s="28" t="s">
        <v>119</v>
      </c>
      <c r="H35" s="1"/>
      <c r="I35" s="1"/>
      <c r="J35" s="1"/>
      <c r="K35" s="1"/>
    </row>
    <row r="36" spans="1:11" ht="63" x14ac:dyDescent="0.25">
      <c r="A36" s="25">
        <v>2240</v>
      </c>
      <c r="B36" s="6" t="s">
        <v>175</v>
      </c>
      <c r="C36" s="33"/>
      <c r="D36" s="33">
        <v>70000</v>
      </c>
      <c r="E36" s="42">
        <f t="shared" si="2"/>
        <v>70000</v>
      </c>
      <c r="F36" s="66" t="s">
        <v>113</v>
      </c>
      <c r="G36" s="28" t="s">
        <v>119</v>
      </c>
      <c r="H36" s="1"/>
      <c r="I36" s="1"/>
      <c r="J36" s="1"/>
      <c r="K36" s="1"/>
    </row>
    <row r="37" spans="1:11" ht="63" x14ac:dyDescent="0.25">
      <c r="A37" s="25">
        <v>2240</v>
      </c>
      <c r="B37" s="28" t="s">
        <v>176</v>
      </c>
      <c r="C37" s="109"/>
      <c r="D37" s="33">
        <v>70000</v>
      </c>
      <c r="E37" s="42">
        <f t="shared" si="2"/>
        <v>70000</v>
      </c>
      <c r="F37" s="66" t="s">
        <v>113</v>
      </c>
      <c r="G37" s="28" t="s">
        <v>119</v>
      </c>
      <c r="H37" s="1"/>
      <c r="I37" s="1"/>
      <c r="J37" s="1"/>
      <c r="K37" s="1"/>
    </row>
    <row r="38" spans="1:11" ht="63" x14ac:dyDescent="0.25">
      <c r="A38" s="25">
        <v>2240</v>
      </c>
      <c r="B38" s="6" t="s">
        <v>177</v>
      </c>
      <c r="C38" s="33"/>
      <c r="D38" s="33">
        <v>94600</v>
      </c>
      <c r="E38" s="42">
        <f t="shared" si="2"/>
        <v>94600</v>
      </c>
      <c r="F38" s="66" t="s">
        <v>113</v>
      </c>
      <c r="G38" s="28" t="s">
        <v>119</v>
      </c>
      <c r="H38" s="1"/>
      <c r="I38" s="1"/>
      <c r="J38" s="1"/>
      <c r="K38" s="1"/>
    </row>
    <row r="39" spans="1:11" ht="63" x14ac:dyDescent="0.25">
      <c r="A39" s="25">
        <v>2250</v>
      </c>
      <c r="B39" s="6" t="s">
        <v>173</v>
      </c>
      <c r="C39" s="33"/>
      <c r="D39" s="33">
        <v>7500</v>
      </c>
      <c r="E39" s="42">
        <f>C39+D39</f>
        <v>7500</v>
      </c>
      <c r="F39" s="66" t="s">
        <v>113</v>
      </c>
      <c r="G39" s="28" t="s">
        <v>119</v>
      </c>
      <c r="H39" s="1"/>
      <c r="I39" s="1"/>
      <c r="J39" s="1"/>
      <c r="K39" s="1"/>
    </row>
    <row r="40" spans="1:11" ht="63" x14ac:dyDescent="0.25">
      <c r="A40" s="25">
        <v>2800</v>
      </c>
      <c r="B40" s="6" t="s">
        <v>172</v>
      </c>
      <c r="C40" s="33"/>
      <c r="D40" s="33">
        <v>8000</v>
      </c>
      <c r="E40" s="42">
        <f>C40+D40</f>
        <v>8000</v>
      </c>
      <c r="F40" s="66" t="s">
        <v>113</v>
      </c>
      <c r="G40" s="28" t="s">
        <v>119</v>
      </c>
      <c r="H40" s="1"/>
      <c r="I40" s="1"/>
      <c r="J40" s="1"/>
      <c r="K40" s="1"/>
    </row>
    <row r="41" spans="1:11" ht="63" x14ac:dyDescent="0.25">
      <c r="A41" s="24">
        <v>2210</v>
      </c>
      <c r="B41" s="17" t="s">
        <v>11</v>
      </c>
      <c r="C41" s="44"/>
      <c r="D41" s="42">
        <v>10000</v>
      </c>
      <c r="E41" s="42">
        <f t="shared" ref="E41:E51" si="3">C41+D41</f>
        <v>10000</v>
      </c>
      <c r="F41" s="66" t="s">
        <v>113</v>
      </c>
      <c r="G41" s="28" t="s">
        <v>119</v>
      </c>
      <c r="H41" s="1"/>
      <c r="I41" s="1"/>
      <c r="J41" s="1"/>
      <c r="K41" s="1"/>
    </row>
    <row r="42" spans="1:11" ht="63" x14ac:dyDescent="0.25">
      <c r="A42" s="24">
        <v>2210</v>
      </c>
      <c r="B42" s="17" t="s">
        <v>45</v>
      </c>
      <c r="C42" s="44"/>
      <c r="D42" s="42">
        <v>20000</v>
      </c>
      <c r="E42" s="42">
        <f t="shared" si="3"/>
        <v>20000</v>
      </c>
      <c r="F42" s="66" t="s">
        <v>113</v>
      </c>
      <c r="G42" s="28" t="s">
        <v>119</v>
      </c>
      <c r="H42" s="1"/>
      <c r="I42" s="1"/>
      <c r="J42" s="1"/>
      <c r="K42" s="1"/>
    </row>
    <row r="43" spans="1:11" ht="63" x14ac:dyDescent="0.25">
      <c r="A43" s="24">
        <v>2210</v>
      </c>
      <c r="B43" s="17" t="s">
        <v>12</v>
      </c>
      <c r="C43" s="56"/>
      <c r="D43" s="42">
        <v>9000</v>
      </c>
      <c r="E43" s="42">
        <f t="shared" si="3"/>
        <v>9000</v>
      </c>
      <c r="F43" s="66" t="s">
        <v>113</v>
      </c>
      <c r="G43" s="28" t="s">
        <v>119</v>
      </c>
      <c r="H43" s="1"/>
      <c r="I43" s="1"/>
      <c r="J43" s="1"/>
      <c r="K43" s="1"/>
    </row>
    <row r="44" spans="1:11" ht="63" x14ac:dyDescent="0.25">
      <c r="A44" s="24">
        <v>2210</v>
      </c>
      <c r="B44" s="17" t="s">
        <v>46</v>
      </c>
      <c r="C44" s="44"/>
      <c r="D44" s="42">
        <v>6000</v>
      </c>
      <c r="E44" s="42">
        <f t="shared" si="3"/>
        <v>6000</v>
      </c>
      <c r="F44" s="66" t="s">
        <v>113</v>
      </c>
      <c r="G44" s="28" t="s">
        <v>119</v>
      </c>
      <c r="H44" s="1"/>
      <c r="I44" s="1"/>
      <c r="J44" s="1"/>
      <c r="K44" s="1"/>
    </row>
    <row r="45" spans="1:11" ht="63" x14ac:dyDescent="0.25">
      <c r="A45" s="24">
        <v>2210</v>
      </c>
      <c r="B45" s="17" t="s">
        <v>79</v>
      </c>
      <c r="C45" s="56"/>
      <c r="D45" s="42">
        <v>15000</v>
      </c>
      <c r="E45" s="42">
        <f t="shared" si="3"/>
        <v>15000</v>
      </c>
      <c r="F45" s="66" t="s">
        <v>113</v>
      </c>
      <c r="G45" s="28" t="s">
        <v>119</v>
      </c>
      <c r="H45" s="1"/>
      <c r="I45" s="1"/>
      <c r="J45" s="1"/>
      <c r="K45" s="1"/>
    </row>
    <row r="46" spans="1:11" ht="63" x14ac:dyDescent="0.25">
      <c r="A46" s="24">
        <v>2220</v>
      </c>
      <c r="B46" s="17" t="s">
        <v>13</v>
      </c>
      <c r="C46" s="44"/>
      <c r="D46" s="42">
        <v>12225</v>
      </c>
      <c r="E46" s="42">
        <f t="shared" si="3"/>
        <v>12225</v>
      </c>
      <c r="F46" s="66" t="s">
        <v>113</v>
      </c>
      <c r="G46" s="28" t="s">
        <v>119</v>
      </c>
      <c r="H46" s="1"/>
      <c r="I46" s="1"/>
      <c r="J46" s="1"/>
      <c r="K46" s="1"/>
    </row>
    <row r="47" spans="1:11" ht="63" x14ac:dyDescent="0.25">
      <c r="A47" s="24">
        <v>2240</v>
      </c>
      <c r="B47" s="17" t="s">
        <v>14</v>
      </c>
      <c r="C47" s="44"/>
      <c r="D47" s="42">
        <v>5400</v>
      </c>
      <c r="E47" s="42">
        <f t="shared" si="3"/>
        <v>5400</v>
      </c>
      <c r="F47" s="66" t="s">
        <v>113</v>
      </c>
      <c r="G47" s="28" t="s">
        <v>119</v>
      </c>
      <c r="H47" s="1"/>
      <c r="I47" s="1"/>
      <c r="J47" s="1"/>
      <c r="K47" s="1"/>
    </row>
    <row r="48" spans="1:11" ht="63" x14ac:dyDescent="0.25">
      <c r="A48" s="25">
        <v>2240</v>
      </c>
      <c r="B48" s="6" t="s">
        <v>48</v>
      </c>
      <c r="C48" s="44"/>
      <c r="D48" s="33">
        <v>5200</v>
      </c>
      <c r="E48" s="42">
        <f t="shared" si="3"/>
        <v>5200</v>
      </c>
      <c r="F48" s="66" t="s">
        <v>113</v>
      </c>
      <c r="G48" s="28" t="s">
        <v>119</v>
      </c>
      <c r="H48" s="1"/>
      <c r="I48" s="1"/>
      <c r="J48" s="1"/>
      <c r="K48" s="1"/>
    </row>
    <row r="49" spans="1:11" ht="63" x14ac:dyDescent="0.25">
      <c r="A49" s="25">
        <v>2240</v>
      </c>
      <c r="B49" s="6" t="s">
        <v>78</v>
      </c>
      <c r="C49" s="33"/>
      <c r="D49" s="33">
        <v>5800</v>
      </c>
      <c r="E49" s="42">
        <f t="shared" si="3"/>
        <v>5800</v>
      </c>
      <c r="F49" s="66" t="s">
        <v>113</v>
      </c>
      <c r="G49" s="28" t="s">
        <v>119</v>
      </c>
      <c r="H49" s="1"/>
      <c r="I49" s="1"/>
      <c r="J49" s="1"/>
      <c r="K49" s="1"/>
    </row>
    <row r="50" spans="1:11" ht="63" x14ac:dyDescent="0.25">
      <c r="A50" s="25">
        <v>2240</v>
      </c>
      <c r="B50" s="6" t="s">
        <v>15</v>
      </c>
      <c r="C50" s="33"/>
      <c r="D50" s="33">
        <v>15000</v>
      </c>
      <c r="E50" s="42">
        <f t="shared" si="3"/>
        <v>15000</v>
      </c>
      <c r="F50" s="66" t="s">
        <v>113</v>
      </c>
      <c r="G50" s="28" t="s">
        <v>119</v>
      </c>
      <c r="H50" s="1"/>
      <c r="I50" s="1"/>
      <c r="J50" s="1"/>
      <c r="K50" s="1"/>
    </row>
    <row r="51" spans="1:11" ht="63" x14ac:dyDescent="0.25">
      <c r="A51" s="25">
        <v>2240</v>
      </c>
      <c r="B51" s="6" t="s">
        <v>163</v>
      </c>
      <c r="C51" s="33"/>
      <c r="D51" s="33">
        <v>12300</v>
      </c>
      <c r="E51" s="42">
        <f t="shared" si="3"/>
        <v>12300</v>
      </c>
      <c r="F51" s="66" t="s">
        <v>113</v>
      </c>
      <c r="G51" s="28" t="s">
        <v>119</v>
      </c>
      <c r="H51" s="1"/>
      <c r="I51" s="1"/>
      <c r="J51" s="1"/>
      <c r="K51" s="1"/>
    </row>
    <row r="52" spans="1:11" ht="63" x14ac:dyDescent="0.25">
      <c r="A52" s="25">
        <v>3110</v>
      </c>
      <c r="B52" s="6" t="s">
        <v>162</v>
      </c>
      <c r="C52" s="33"/>
      <c r="D52" s="33">
        <v>38000</v>
      </c>
      <c r="E52" s="42">
        <f>C52+D52</f>
        <v>38000</v>
      </c>
      <c r="F52" s="66" t="s">
        <v>113</v>
      </c>
      <c r="G52" s="28" t="s">
        <v>119</v>
      </c>
      <c r="H52" s="1"/>
      <c r="I52" s="1"/>
      <c r="J52" s="1"/>
      <c r="K52" s="1"/>
    </row>
    <row r="53" spans="1:11" x14ac:dyDescent="0.25">
      <c r="A53" s="12"/>
      <c r="B53" s="9" t="s">
        <v>178</v>
      </c>
      <c r="C53" s="36">
        <f>SUM(C41:C52)</f>
        <v>0</v>
      </c>
      <c r="D53" s="36">
        <f>SUM(D26:D52)</f>
        <v>840825</v>
      </c>
      <c r="E53" s="36">
        <f>SUM(E26:E52)</f>
        <v>840825</v>
      </c>
      <c r="F53" s="31"/>
      <c r="G53" s="31"/>
      <c r="H53" s="1"/>
      <c r="I53" s="1"/>
      <c r="J53" s="1"/>
      <c r="K53" s="1"/>
    </row>
    <row r="54" spans="1:11" x14ac:dyDescent="0.25">
      <c r="A54" s="12"/>
      <c r="B54" s="9"/>
      <c r="C54" s="36"/>
      <c r="D54" s="36"/>
      <c r="E54" s="35"/>
      <c r="F54" s="31"/>
      <c r="G54" s="31"/>
      <c r="H54" s="1"/>
      <c r="I54" s="1"/>
      <c r="J54" s="1"/>
      <c r="K54" s="1"/>
    </row>
    <row r="55" spans="1:11" x14ac:dyDescent="0.25">
      <c r="A55" s="12"/>
      <c r="B55" s="16"/>
      <c r="C55" s="45"/>
      <c r="D55" s="42"/>
      <c r="E55" s="42"/>
      <c r="F55" s="31"/>
      <c r="G55" s="31"/>
      <c r="H55" s="1"/>
      <c r="I55" s="1"/>
      <c r="J55" s="1"/>
      <c r="K55" s="1"/>
    </row>
    <row r="56" spans="1:11" x14ac:dyDescent="0.25">
      <c r="A56" s="12"/>
      <c r="B56" s="16" t="s">
        <v>55</v>
      </c>
      <c r="C56" s="56"/>
      <c r="D56" s="33"/>
      <c r="E56" s="33"/>
      <c r="F56" s="4"/>
      <c r="G56" s="4"/>
      <c r="H56" s="1"/>
      <c r="I56" s="1"/>
      <c r="J56" s="1"/>
      <c r="K56" s="1"/>
    </row>
    <row r="57" spans="1:11" ht="47.25" x14ac:dyDescent="0.25">
      <c r="A57" s="12">
        <v>2620</v>
      </c>
      <c r="B57" s="6" t="s">
        <v>16</v>
      </c>
      <c r="C57" s="56"/>
      <c r="D57" s="33">
        <v>180000</v>
      </c>
      <c r="E57" s="33">
        <f t="shared" ref="E57" si="4">C57+D57</f>
        <v>180000</v>
      </c>
      <c r="F57" s="4" t="s">
        <v>44</v>
      </c>
      <c r="G57" s="4" t="s">
        <v>35</v>
      </c>
      <c r="H57" s="1"/>
      <c r="I57" s="1"/>
      <c r="J57" s="1"/>
      <c r="K57" s="1"/>
    </row>
    <row r="58" spans="1:11" ht="47.25" x14ac:dyDescent="0.25">
      <c r="A58" s="12">
        <v>2620</v>
      </c>
      <c r="B58" s="6" t="s">
        <v>49</v>
      </c>
      <c r="C58" s="33"/>
      <c r="D58" s="33">
        <v>3000</v>
      </c>
      <c r="E58" s="33">
        <f>D58+C58</f>
        <v>3000</v>
      </c>
      <c r="F58" s="4" t="s">
        <v>44</v>
      </c>
      <c r="G58" s="4" t="s">
        <v>35</v>
      </c>
      <c r="H58" s="1"/>
      <c r="I58" s="1"/>
      <c r="J58" s="1"/>
      <c r="K58" s="1"/>
    </row>
    <row r="59" spans="1:11" ht="47.25" x14ac:dyDescent="0.25">
      <c r="A59" s="12">
        <v>2620</v>
      </c>
      <c r="B59" s="6" t="s">
        <v>159</v>
      </c>
      <c r="C59" s="33"/>
      <c r="D59" s="33">
        <v>27000</v>
      </c>
      <c r="E59" s="33">
        <f>C59+D59</f>
        <v>27000</v>
      </c>
      <c r="F59" s="4" t="s">
        <v>44</v>
      </c>
      <c r="G59" s="4" t="s">
        <v>35</v>
      </c>
      <c r="H59" s="1"/>
      <c r="I59" s="1"/>
      <c r="J59" s="1"/>
      <c r="K59" s="1"/>
    </row>
    <row r="60" spans="1:11" x14ac:dyDescent="0.25">
      <c r="A60" s="12"/>
      <c r="B60" s="15" t="s">
        <v>56</v>
      </c>
      <c r="C60" s="36">
        <f>SUM(C57:C59)</f>
        <v>0</v>
      </c>
      <c r="D60" s="36">
        <f>SUM(D57:D59)</f>
        <v>210000</v>
      </c>
      <c r="E60" s="36">
        <f>SUM(E57:E59)</f>
        <v>210000</v>
      </c>
      <c r="F60" s="31"/>
      <c r="G60" s="4"/>
      <c r="H60" s="1"/>
      <c r="I60" s="1"/>
      <c r="J60" s="1"/>
      <c r="K60" s="1"/>
    </row>
    <row r="61" spans="1:11" x14ac:dyDescent="0.25">
      <c r="A61" s="12"/>
      <c r="B61" s="15"/>
      <c r="C61" s="36" t="s">
        <v>9</v>
      </c>
      <c r="D61" s="36" t="s">
        <v>9</v>
      </c>
      <c r="E61" s="36"/>
      <c r="F61" s="31"/>
      <c r="G61" s="4"/>
      <c r="H61" s="1"/>
      <c r="I61" s="1"/>
      <c r="J61" s="1"/>
      <c r="K61" s="1"/>
    </row>
    <row r="62" spans="1:11" x14ac:dyDescent="0.25">
      <c r="A62" s="12"/>
      <c r="B62" s="13" t="s">
        <v>6</v>
      </c>
      <c r="C62" s="35">
        <f>C23+C53+C60</f>
        <v>0</v>
      </c>
      <c r="D62" s="35">
        <f t="shared" ref="D62:E62" si="5">D23+D53+D60</f>
        <v>1204750</v>
      </c>
      <c r="E62" s="35">
        <f t="shared" si="5"/>
        <v>1204750</v>
      </c>
      <c r="F62" s="31"/>
      <c r="G62" s="4"/>
      <c r="H62" s="1"/>
      <c r="I62" s="1"/>
      <c r="J62" s="1"/>
      <c r="K62" s="1"/>
    </row>
    <row r="63" spans="1:11" x14ac:dyDescent="0.25">
      <c r="A63" s="1"/>
      <c r="B63" s="1"/>
      <c r="C63" s="57"/>
      <c r="D63" s="58"/>
      <c r="E63" s="58"/>
      <c r="F63" s="32"/>
      <c r="G63" s="32"/>
      <c r="H63" s="1"/>
      <c r="I63" s="1"/>
      <c r="J63" s="1"/>
      <c r="K63" s="1"/>
    </row>
    <row r="64" spans="1:11" x14ac:dyDescent="0.25">
      <c r="A64" s="1"/>
      <c r="B64" s="1"/>
      <c r="C64" s="57"/>
      <c r="D64" s="58"/>
      <c r="E64" s="58"/>
      <c r="F64" s="32"/>
      <c r="G64" s="32"/>
      <c r="H64" s="1"/>
      <c r="I64" s="1"/>
      <c r="J64" s="1"/>
      <c r="K64" s="1"/>
    </row>
    <row r="65" spans="1:11" x14ac:dyDescent="0.25">
      <c r="A65" s="1"/>
      <c r="B65" s="1" t="s">
        <v>36</v>
      </c>
      <c r="C65" s="29"/>
      <c r="D65" s="30"/>
      <c r="E65" s="30"/>
      <c r="F65" s="32" t="s">
        <v>37</v>
      </c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/>
      <c r="E66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57"/>
      <c r="D67" s="58"/>
      <c r="E67" s="58"/>
      <c r="F67" s="32"/>
      <c r="G67" s="32"/>
      <c r="H67" s="1"/>
      <c r="I67" s="1"/>
      <c r="J67" s="1"/>
      <c r="K67" s="1"/>
    </row>
    <row r="68" spans="1:11" x14ac:dyDescent="0.25">
      <c r="A68" s="1"/>
      <c r="B68" s="1"/>
      <c r="C68" s="57"/>
      <c r="D68" s="57"/>
      <c r="E68" s="57"/>
      <c r="F68" s="32"/>
      <c r="G68" s="32"/>
      <c r="H68" s="1"/>
      <c r="I68" s="1"/>
      <c r="J68" s="1"/>
      <c r="K68" s="1"/>
    </row>
    <row r="69" spans="1:11" x14ac:dyDescent="0.25">
      <c r="A69" s="1"/>
      <c r="B69" s="1"/>
      <c r="C69" s="57"/>
      <c r="D69" s="57"/>
      <c r="E69" s="57"/>
      <c r="F69" s="32"/>
      <c r="G69" s="32"/>
      <c r="H69" s="1"/>
      <c r="I69" s="1"/>
      <c r="J69" s="1"/>
      <c r="K69" s="1"/>
    </row>
    <row r="70" spans="1:11" x14ac:dyDescent="0.25">
      <c r="A70" s="1"/>
      <c r="B70" s="1"/>
      <c r="C70" s="57"/>
      <c r="D70" s="57"/>
      <c r="E70" s="57"/>
      <c r="F70" s="32"/>
      <c r="G70" s="32"/>
      <c r="H70" s="1"/>
      <c r="I70" s="1"/>
      <c r="J70" s="1"/>
      <c r="K70" s="1"/>
    </row>
    <row r="71" spans="1:11" x14ac:dyDescent="0.25">
      <c r="A71" s="1"/>
      <c r="B71" s="1"/>
      <c r="C71" s="57"/>
      <c r="D71" s="57"/>
      <c r="E71" s="57"/>
      <c r="F71" s="32"/>
      <c r="G71" s="32"/>
      <c r="H71" s="1"/>
      <c r="I71" s="1"/>
      <c r="J71" s="1"/>
      <c r="K71" s="1"/>
    </row>
    <row r="72" spans="1:11" x14ac:dyDescent="0.25">
      <c r="A72" s="1"/>
      <c r="B72" s="1"/>
      <c r="C72" s="57"/>
      <c r="D72" s="57"/>
      <c r="E72" s="57"/>
      <c r="F72" s="32"/>
      <c r="G72" s="32"/>
      <c r="H72" s="1"/>
      <c r="I72" s="1"/>
      <c r="J72" s="1"/>
      <c r="K72" s="1"/>
    </row>
    <row r="73" spans="1:11" x14ac:dyDescent="0.25">
      <c r="A73" s="1"/>
      <c r="B73" s="1"/>
      <c r="C73" s="57"/>
      <c r="D73" s="57"/>
      <c r="E73" s="57"/>
      <c r="F73" s="32"/>
      <c r="G73" s="32"/>
      <c r="H73" s="1"/>
      <c r="I73" s="1"/>
      <c r="J73" s="1"/>
      <c r="K73" s="1"/>
    </row>
    <row r="74" spans="1:11" x14ac:dyDescent="0.25">
      <c r="A74" s="1"/>
      <c r="B74" s="1"/>
      <c r="C74" s="57"/>
      <c r="D74" s="57"/>
      <c r="E74" s="57"/>
      <c r="F74" s="32"/>
      <c r="G74" s="32"/>
      <c r="H74" s="1"/>
      <c r="I74" s="1"/>
      <c r="J74" s="1"/>
      <c r="K74" s="1"/>
    </row>
    <row r="75" spans="1:11" x14ac:dyDescent="0.25">
      <c r="A75" s="1"/>
      <c r="B75" s="1"/>
      <c r="C75" s="57"/>
      <c r="D75" s="57"/>
      <c r="E75" s="57"/>
      <c r="F75" s="32"/>
      <c r="G75" s="32"/>
      <c r="H75" s="1"/>
      <c r="I75" s="1"/>
      <c r="J75" s="1"/>
      <c r="K75" s="1"/>
    </row>
    <row r="76" spans="1:11" x14ac:dyDescent="0.25">
      <c r="A76" s="1"/>
      <c r="B76" s="1"/>
      <c r="C76" s="57"/>
      <c r="D76" s="57"/>
      <c r="E76" s="57"/>
      <c r="F76" s="32"/>
      <c r="G76" s="32"/>
      <c r="H76" s="1"/>
      <c r="I76" s="1"/>
      <c r="J76" s="1"/>
      <c r="K76" s="1"/>
    </row>
    <row r="77" spans="1:11" x14ac:dyDescent="0.25">
      <c r="A77" s="1"/>
      <c r="B77" s="1"/>
      <c r="C77" s="57"/>
      <c r="D77" s="57"/>
      <c r="E77" s="57"/>
      <c r="F77" s="32"/>
      <c r="G77" s="32"/>
      <c r="H77" s="1"/>
      <c r="I77" s="1"/>
      <c r="J77" s="1"/>
      <c r="K77" s="1"/>
    </row>
    <row r="78" spans="1:11" x14ac:dyDescent="0.25">
      <c r="A78" s="1"/>
      <c r="B78" s="1"/>
      <c r="C78" s="57"/>
      <c r="D78" s="57"/>
      <c r="E78" s="57"/>
      <c r="F78" s="32"/>
      <c r="G78" s="32"/>
      <c r="H78" s="1"/>
      <c r="I78" s="1"/>
      <c r="J78" s="1"/>
      <c r="K78" s="1"/>
    </row>
    <row r="79" spans="1:11" x14ac:dyDescent="0.25">
      <c r="A79" s="1"/>
      <c r="B79" s="1"/>
      <c r="C79" s="57"/>
      <c r="D79" s="57"/>
      <c r="E79" s="57"/>
      <c r="F79" s="32"/>
      <c r="G79" s="32"/>
      <c r="H79" s="1"/>
      <c r="I79" s="1"/>
      <c r="J79" s="1"/>
      <c r="K79" s="1"/>
    </row>
    <row r="80" spans="1:11" x14ac:dyDescent="0.25">
      <c r="A80" s="1"/>
      <c r="B80" s="1"/>
      <c r="C80" s="57"/>
      <c r="D80" s="57"/>
      <c r="E80" s="57"/>
      <c r="F80" s="32"/>
      <c r="G80" s="32"/>
      <c r="H80" s="1"/>
      <c r="I80" s="1"/>
      <c r="J80" s="1"/>
      <c r="K80" s="1"/>
    </row>
    <row r="81" spans="1:11" x14ac:dyDescent="0.25">
      <c r="A81" s="1"/>
      <c r="B81" s="1"/>
      <c r="C81" s="57"/>
      <c r="D81" s="57"/>
      <c r="E81" s="57"/>
      <c r="F81" s="32"/>
      <c r="G81" s="32"/>
      <c r="H81" s="1"/>
      <c r="I81" s="1"/>
      <c r="J81" s="1"/>
      <c r="K81" s="1"/>
    </row>
    <row r="82" spans="1:11" x14ac:dyDescent="0.25">
      <c r="A82" s="1"/>
      <c r="B82" s="1"/>
      <c r="C82" s="57"/>
      <c r="D82" s="57"/>
      <c r="E82" s="57"/>
      <c r="F82" s="32"/>
      <c r="G82" s="32"/>
      <c r="H82" s="1"/>
      <c r="I82" s="1"/>
      <c r="J82" s="1"/>
      <c r="K82" s="1"/>
    </row>
    <row r="83" spans="1:11" x14ac:dyDescent="0.25">
      <c r="A83" s="1"/>
      <c r="B83" s="1"/>
      <c r="C83" s="57"/>
      <c r="D83" s="57"/>
      <c r="E83" s="57"/>
      <c r="F83" s="32"/>
      <c r="G83" s="32"/>
      <c r="H83" s="1"/>
      <c r="I83" s="1"/>
      <c r="J83" s="1"/>
      <c r="K83" s="1"/>
    </row>
    <row r="84" spans="1:11" x14ac:dyDescent="0.25">
      <c r="A84" s="1"/>
      <c r="B84" s="1"/>
      <c r="C84" s="57"/>
      <c r="D84" s="57"/>
      <c r="E84" s="57"/>
      <c r="F84" s="32"/>
      <c r="G84" s="32"/>
      <c r="H84" s="1"/>
      <c r="I84" s="1"/>
      <c r="J84" s="1"/>
      <c r="K84" s="1"/>
    </row>
    <row r="85" spans="1:11" x14ac:dyDescent="0.25">
      <c r="A85" s="1"/>
      <c r="B85" s="1"/>
      <c r="C85" s="57"/>
      <c r="D85" s="57"/>
      <c r="E85" s="57"/>
      <c r="F85" s="32"/>
      <c r="G85" s="32"/>
      <c r="H85" s="1"/>
      <c r="I85" s="1"/>
      <c r="J85" s="1"/>
      <c r="K85" s="1"/>
    </row>
    <row r="86" spans="1:11" x14ac:dyDescent="0.25">
      <c r="A86" s="1"/>
      <c r="B86" s="1"/>
      <c r="C86" s="57"/>
      <c r="D86" s="57"/>
      <c r="E86" s="57"/>
      <c r="F86" s="32"/>
      <c r="G86" s="32"/>
      <c r="H86" s="1"/>
      <c r="I86" s="1"/>
      <c r="J86" s="1"/>
      <c r="K86" s="1"/>
    </row>
    <row r="87" spans="1:11" x14ac:dyDescent="0.25">
      <c r="A87" s="1"/>
      <c r="B87" s="1"/>
      <c r="C87" s="57"/>
      <c r="D87" s="57"/>
      <c r="E87" s="57"/>
      <c r="F87" s="32"/>
      <c r="G87" s="32"/>
      <c r="H87" s="1"/>
      <c r="I87" s="1"/>
      <c r="J87" s="1"/>
      <c r="K87" s="1"/>
    </row>
    <row r="88" spans="1:11" x14ac:dyDescent="0.25">
      <c r="A88" s="1"/>
      <c r="B88" s="1"/>
      <c r="C88" s="57"/>
      <c r="D88" s="57"/>
      <c r="E88" s="57"/>
      <c r="F88" s="32"/>
      <c r="G88" s="32"/>
      <c r="H88" s="1"/>
      <c r="I88" s="1"/>
      <c r="J88" s="1"/>
      <c r="K88" s="1"/>
    </row>
    <row r="89" spans="1:11" x14ac:dyDescent="0.25">
      <c r="A89" s="1"/>
      <c r="B89" s="1"/>
      <c r="C89" s="57"/>
      <c r="D89" s="57"/>
      <c r="E89" s="57"/>
      <c r="F89" s="32"/>
      <c r="G89" s="32"/>
      <c r="H89" s="1"/>
      <c r="I89" s="1"/>
      <c r="J89" s="1"/>
      <c r="K89" s="1"/>
    </row>
    <row r="90" spans="1:11" x14ac:dyDescent="0.25">
      <c r="A90" s="1"/>
      <c r="B90" s="1"/>
      <c r="C90" s="57"/>
      <c r="D90" s="57"/>
      <c r="E90" s="57"/>
      <c r="F90" s="32"/>
      <c r="G90" s="32"/>
      <c r="H90" s="1"/>
      <c r="I90" s="1"/>
      <c r="J90" s="1"/>
      <c r="K90" s="1"/>
    </row>
    <row r="91" spans="1:11" x14ac:dyDescent="0.25">
      <c r="A91" s="1"/>
      <c r="B91" s="1"/>
      <c r="C91" s="57"/>
      <c r="D91" s="57"/>
      <c r="E91" s="57"/>
      <c r="F91" s="32"/>
      <c r="G91" s="32"/>
      <c r="H91" s="1"/>
      <c r="I91" s="1"/>
      <c r="J91" s="1"/>
      <c r="K91" s="1"/>
    </row>
    <row r="92" spans="1:11" x14ac:dyDescent="0.25">
      <c r="A92" s="1"/>
      <c r="B92" s="1"/>
      <c r="C92" s="57"/>
      <c r="D92" s="57"/>
      <c r="E92" s="57"/>
      <c r="F92" s="32"/>
      <c r="G92" s="32"/>
      <c r="H92" s="1"/>
      <c r="I92" s="1"/>
      <c r="J92" s="1"/>
      <c r="K92" s="1"/>
    </row>
    <row r="93" spans="1:11" x14ac:dyDescent="0.25">
      <c r="A93" s="1"/>
      <c r="B93" s="1"/>
      <c r="C93" s="57"/>
      <c r="D93" s="57"/>
      <c r="E93" s="57"/>
      <c r="F93" s="32"/>
      <c r="G93" s="32"/>
      <c r="H93" s="1"/>
      <c r="I93" s="1"/>
      <c r="J93" s="1"/>
      <c r="K93" s="1"/>
    </row>
    <row r="94" spans="1:11" x14ac:dyDescent="0.25">
      <c r="A94" s="1"/>
      <c r="B94" s="1"/>
      <c r="C94" s="57"/>
      <c r="D94" s="57"/>
      <c r="E94" s="57"/>
      <c r="F94" s="32"/>
      <c r="G94" s="32"/>
      <c r="H94" s="1"/>
      <c r="I94" s="1"/>
      <c r="J94" s="1"/>
      <c r="K94" s="1"/>
    </row>
    <row r="95" spans="1:11" x14ac:dyDescent="0.25">
      <c r="A95" s="1"/>
      <c r="B95" s="1"/>
      <c r="C95" s="57"/>
      <c r="D95" s="57"/>
      <c r="E95" s="57"/>
      <c r="F95" s="32"/>
      <c r="G95" s="32"/>
      <c r="H95" s="1"/>
      <c r="I95" s="1"/>
      <c r="J95" s="1"/>
      <c r="K95" s="1"/>
    </row>
    <row r="96" spans="1:11" x14ac:dyDescent="0.25">
      <c r="A96" s="1"/>
      <c r="B96" s="1"/>
      <c r="C96" s="57"/>
      <c r="D96" s="57"/>
      <c r="E96" s="57"/>
      <c r="F96" s="32"/>
      <c r="G96" s="32"/>
      <c r="H96" s="1"/>
      <c r="I96" s="1"/>
      <c r="J96" s="1"/>
      <c r="K96" s="1"/>
    </row>
    <row r="97" spans="1:11" x14ac:dyDescent="0.25">
      <c r="A97" s="1"/>
      <c r="B97" s="1"/>
      <c r="C97" s="57"/>
      <c r="D97" s="57"/>
      <c r="E97" s="57"/>
      <c r="F97" s="32"/>
      <c r="G97" s="32"/>
      <c r="H97" s="1"/>
      <c r="I97" s="1"/>
      <c r="J97" s="1"/>
      <c r="K97" s="1"/>
    </row>
    <row r="98" spans="1:11" x14ac:dyDescent="0.25">
      <c r="A98" s="1"/>
      <c r="B98" s="1"/>
      <c r="C98" s="57"/>
      <c r="D98" s="57"/>
      <c r="E98" s="57"/>
      <c r="F98" s="32"/>
      <c r="G98" s="32"/>
      <c r="H98" s="1"/>
      <c r="I98" s="1"/>
      <c r="J98" s="1"/>
      <c r="K98" s="1"/>
    </row>
    <row r="99" spans="1:11" x14ac:dyDescent="0.25">
      <c r="A99" s="1"/>
      <c r="B99" s="1"/>
      <c r="C99" s="57"/>
      <c r="D99" s="57"/>
      <c r="E99" s="57"/>
      <c r="F99" s="32"/>
      <c r="G99" s="32"/>
      <c r="H99" s="1"/>
      <c r="I99" s="1"/>
      <c r="J99" s="1"/>
      <c r="K99" s="1"/>
    </row>
    <row r="100" spans="1:11" x14ac:dyDescent="0.25">
      <c r="A100" s="1"/>
      <c r="B100" s="1"/>
      <c r="C100" s="57"/>
      <c r="D100" s="57"/>
      <c r="E100" s="57"/>
      <c r="F100" s="32"/>
      <c r="G100" s="32"/>
      <c r="H100" s="1"/>
      <c r="I100" s="1"/>
      <c r="J100" s="1"/>
      <c r="K100" s="1"/>
    </row>
    <row r="101" spans="1:11" x14ac:dyDescent="0.25">
      <c r="A101" s="1"/>
      <c r="B101" s="1"/>
      <c r="C101" s="57"/>
      <c r="D101" s="57"/>
      <c r="E101" s="57"/>
      <c r="F101" s="32"/>
      <c r="G101" s="32"/>
      <c r="H101" s="1"/>
      <c r="I101" s="1"/>
      <c r="J101" s="1"/>
      <c r="K101" s="1"/>
    </row>
    <row r="102" spans="1:11" x14ac:dyDescent="0.25">
      <c r="A102" s="1"/>
      <c r="B102" s="1"/>
      <c r="C102" s="57"/>
      <c r="D102" s="57"/>
      <c r="E102" s="57"/>
      <c r="F102" s="32"/>
      <c r="G102" s="32"/>
      <c r="H102" s="1"/>
      <c r="I102" s="1"/>
      <c r="J102" s="1"/>
      <c r="K102" s="1"/>
    </row>
    <row r="103" spans="1:11" x14ac:dyDescent="0.25">
      <c r="A103" s="1"/>
      <c r="B103" s="1"/>
      <c r="C103" s="57"/>
      <c r="D103" s="57"/>
      <c r="E103" s="57"/>
      <c r="F103" s="32"/>
      <c r="G103" s="32"/>
      <c r="H103" s="1"/>
      <c r="I103" s="1"/>
      <c r="J103" s="1"/>
      <c r="K103" s="1"/>
    </row>
    <row r="104" spans="1:11" x14ac:dyDescent="0.25">
      <c r="A104" s="1"/>
      <c r="B104" s="1"/>
      <c r="C104" s="57"/>
      <c r="D104" s="57"/>
      <c r="E104" s="57"/>
      <c r="F104" s="32"/>
      <c r="G104" s="32"/>
      <c r="H104" s="1"/>
      <c r="I104" s="1"/>
      <c r="J104" s="1"/>
      <c r="K104" s="1"/>
    </row>
    <row r="105" spans="1:11" x14ac:dyDescent="0.25">
      <c r="A105" s="1"/>
      <c r="B105" s="1"/>
      <c r="C105" s="57"/>
      <c r="D105" s="57"/>
      <c r="E105" s="57"/>
      <c r="F105" s="32"/>
      <c r="G105" s="32"/>
      <c r="H105" s="1"/>
      <c r="I105" s="1"/>
      <c r="J105" s="1"/>
      <c r="K105" s="1"/>
    </row>
    <row r="106" spans="1:11" x14ac:dyDescent="0.25">
      <c r="A106" s="1"/>
      <c r="B106" s="1"/>
      <c r="C106" s="57"/>
      <c r="D106" s="57"/>
      <c r="E106" s="57"/>
      <c r="F106" s="32"/>
      <c r="G106" s="32"/>
      <c r="H106" s="1"/>
      <c r="I106" s="1"/>
      <c r="J106" s="1"/>
      <c r="K106" s="1"/>
    </row>
    <row r="107" spans="1:11" x14ac:dyDescent="0.25">
      <c r="A107" s="1"/>
      <c r="B107" s="1"/>
      <c r="C107" s="57"/>
      <c r="D107" s="57"/>
      <c r="E107" s="57"/>
      <c r="F107" s="32"/>
      <c r="G107" s="32"/>
      <c r="H107" s="1"/>
      <c r="I107" s="1"/>
      <c r="J107" s="1"/>
      <c r="K107" s="1"/>
    </row>
    <row r="108" spans="1:11" x14ac:dyDescent="0.25">
      <c r="A108" s="1"/>
      <c r="B108" s="1"/>
      <c r="C108" s="57"/>
      <c r="D108" s="57"/>
      <c r="E108" s="57"/>
      <c r="F108" s="32"/>
      <c r="G108" s="32"/>
      <c r="H108" s="1"/>
      <c r="I108" s="1"/>
      <c r="J108" s="1"/>
      <c r="K108" s="1"/>
    </row>
    <row r="109" spans="1:11" x14ac:dyDescent="0.25">
      <c r="A109" s="1"/>
      <c r="B109" s="1"/>
      <c r="C109" s="57"/>
      <c r="D109" s="57"/>
      <c r="E109" s="57"/>
      <c r="F109" s="32"/>
      <c r="G109" s="32"/>
      <c r="H109" s="1"/>
      <c r="I109" s="1"/>
      <c r="J109" s="1"/>
      <c r="K109" s="1"/>
    </row>
    <row r="110" spans="1:11" x14ac:dyDescent="0.25">
      <c r="A110" s="1"/>
      <c r="B110" s="1"/>
      <c r="C110" s="57"/>
      <c r="D110" s="57"/>
      <c r="E110" s="57"/>
      <c r="F110" s="32"/>
      <c r="G110" s="32"/>
      <c r="H110" s="1"/>
      <c r="I110" s="1"/>
      <c r="J110" s="1"/>
      <c r="K110" s="1"/>
    </row>
    <row r="111" spans="1:11" x14ac:dyDescent="0.25">
      <c r="A111" s="1"/>
      <c r="B111" s="1"/>
      <c r="C111" s="57"/>
      <c r="D111" s="57"/>
      <c r="E111" s="57"/>
      <c r="F111" s="32"/>
      <c r="G111" s="32"/>
      <c r="H111" s="1"/>
      <c r="I111" s="1"/>
      <c r="J111" s="1"/>
      <c r="K111" s="1"/>
    </row>
    <row r="112" spans="1:11" x14ac:dyDescent="0.25">
      <c r="A112" s="1"/>
      <c r="B112" s="1"/>
      <c r="C112" s="57"/>
      <c r="D112" s="57"/>
      <c r="E112" s="57"/>
      <c r="F112" s="32"/>
      <c r="G112" s="32"/>
      <c r="H112" s="1"/>
      <c r="I112" s="1"/>
      <c r="J112" s="1"/>
      <c r="K112" s="1"/>
    </row>
    <row r="113" spans="1:11" x14ac:dyDescent="0.25">
      <c r="A113" s="1"/>
      <c r="B113" s="1"/>
      <c r="C113" s="57"/>
      <c r="D113" s="57"/>
      <c r="E113" s="57"/>
      <c r="F113" s="32"/>
      <c r="G113" s="32"/>
      <c r="H113" s="1"/>
      <c r="I113" s="1"/>
      <c r="J113" s="1"/>
      <c r="K113" s="1"/>
    </row>
    <row r="114" spans="1:11" x14ac:dyDescent="0.25">
      <c r="A114" s="1"/>
      <c r="B114" s="1"/>
      <c r="C114" s="57"/>
      <c r="D114" s="57"/>
      <c r="E114" s="57"/>
      <c r="F114" s="32"/>
      <c r="G114" s="32"/>
      <c r="H114" s="1"/>
      <c r="I114" s="1"/>
      <c r="J114" s="1"/>
      <c r="K114" s="1"/>
    </row>
    <row r="115" spans="1:11" x14ac:dyDescent="0.25">
      <c r="A115" s="1"/>
      <c r="B115" s="1"/>
      <c r="C115" s="57"/>
      <c r="D115" s="57"/>
      <c r="E115" s="57"/>
      <c r="F115" s="32"/>
      <c r="G115" s="32"/>
      <c r="H115" s="1"/>
      <c r="I115" s="1"/>
      <c r="J115" s="1"/>
      <c r="K115" s="1"/>
    </row>
    <row r="116" spans="1:11" x14ac:dyDescent="0.25">
      <c r="A116" s="1"/>
      <c r="B116" s="1"/>
      <c r="C116" s="57"/>
      <c r="D116" s="57"/>
      <c r="E116" s="57"/>
      <c r="F116" s="32"/>
      <c r="G116" s="32"/>
      <c r="H116" s="1"/>
      <c r="I116" s="1"/>
      <c r="J116" s="1"/>
      <c r="K116" s="1"/>
    </row>
    <row r="117" spans="1:11" x14ac:dyDescent="0.25">
      <c r="A117" s="1"/>
      <c r="B117" s="1"/>
      <c r="C117" s="57"/>
      <c r="D117" s="57"/>
      <c r="E117" s="57"/>
      <c r="F117" s="32"/>
      <c r="G117" s="32"/>
      <c r="H117" s="1"/>
      <c r="I117" s="1"/>
      <c r="J117" s="1"/>
      <c r="K117" s="1"/>
    </row>
    <row r="118" spans="1:11" x14ac:dyDescent="0.25">
      <c r="A118" s="1"/>
      <c r="B118" s="1"/>
      <c r="C118" s="57"/>
      <c r="D118" s="57"/>
      <c r="E118" s="57"/>
      <c r="F118" s="32"/>
      <c r="G118" s="32"/>
      <c r="H118" s="1"/>
      <c r="I118" s="1"/>
      <c r="J118" s="1"/>
      <c r="K118" s="1"/>
    </row>
    <row r="119" spans="1:11" x14ac:dyDescent="0.25">
      <c r="A119" s="1"/>
      <c r="B119" s="1"/>
      <c r="C119" s="57"/>
      <c r="D119" s="57"/>
      <c r="E119" s="57"/>
      <c r="F119" s="32"/>
      <c r="G119" s="32"/>
      <c r="H119" s="1"/>
      <c r="I119" s="1"/>
      <c r="J119" s="1"/>
      <c r="K119" s="1"/>
    </row>
    <row r="120" spans="1:11" x14ac:dyDescent="0.25">
      <c r="A120" s="1"/>
      <c r="B120" s="1"/>
      <c r="C120" s="57"/>
      <c r="D120" s="57"/>
      <c r="E120" s="57"/>
      <c r="F120" s="32"/>
      <c r="G120" s="32"/>
      <c r="H120" s="1"/>
      <c r="I120" s="1"/>
      <c r="J120" s="1"/>
      <c r="K120" s="1"/>
    </row>
    <row r="121" spans="1:11" x14ac:dyDescent="0.25">
      <c r="A121" s="1"/>
      <c r="B121" s="1"/>
      <c r="C121" s="57"/>
      <c r="D121" s="57"/>
      <c r="E121" s="57"/>
      <c r="F121" s="32"/>
      <c r="G121" s="32"/>
      <c r="H121" s="1"/>
      <c r="I121" s="1"/>
      <c r="J121" s="1"/>
      <c r="K121" s="1"/>
    </row>
    <row r="122" spans="1:11" x14ac:dyDescent="0.25">
      <c r="A122" s="1"/>
      <c r="B122" s="1"/>
      <c r="C122" s="57"/>
      <c r="D122" s="57"/>
      <c r="E122" s="57"/>
      <c r="F122" s="32"/>
      <c r="G122" s="32"/>
      <c r="H122" s="1"/>
      <c r="I122" s="1"/>
      <c r="J122" s="1"/>
      <c r="K122" s="1"/>
    </row>
    <row r="123" spans="1:11" x14ac:dyDescent="0.25">
      <c r="A123" s="1"/>
      <c r="B123" s="1"/>
      <c r="C123" s="57"/>
      <c r="D123" s="57"/>
      <c r="E123" s="57"/>
      <c r="F123" s="32"/>
      <c r="G123" s="32"/>
      <c r="H123" s="1"/>
      <c r="I123" s="1"/>
      <c r="J123" s="1"/>
      <c r="K123" s="1"/>
    </row>
    <row r="124" spans="1:11" x14ac:dyDescent="0.25">
      <c r="A124" s="1"/>
      <c r="B124" s="1"/>
      <c r="C124" s="57"/>
      <c r="D124" s="57"/>
      <c r="E124" s="57"/>
      <c r="F124" s="32"/>
      <c r="G124" s="32"/>
      <c r="H124" s="1"/>
      <c r="I124" s="1"/>
      <c r="J124" s="1"/>
      <c r="K124" s="1"/>
    </row>
    <row r="125" spans="1:11" x14ac:dyDescent="0.25">
      <c r="A125" s="1"/>
      <c r="B125" s="1"/>
      <c r="C125" s="57"/>
      <c r="D125" s="57"/>
      <c r="E125" s="57"/>
      <c r="F125" s="32"/>
      <c r="G125" s="32"/>
      <c r="H125" s="1"/>
      <c r="I125" s="1"/>
      <c r="J125" s="1"/>
      <c r="K125" s="1"/>
    </row>
    <row r="126" spans="1:11" x14ac:dyDescent="0.25">
      <c r="A126" s="1"/>
      <c r="B126" s="1"/>
      <c r="C126" s="57"/>
      <c r="D126" s="57"/>
      <c r="E126" s="57"/>
      <c r="F126" s="32"/>
      <c r="G126" s="32"/>
      <c r="H126" s="1"/>
      <c r="I126" s="1"/>
      <c r="J126" s="1"/>
      <c r="K126" s="1"/>
    </row>
    <row r="127" spans="1:11" x14ac:dyDescent="0.25">
      <c r="A127" s="1"/>
      <c r="B127" s="1"/>
      <c r="C127" s="57"/>
      <c r="D127" s="57"/>
      <c r="E127" s="57"/>
      <c r="F127" s="32"/>
      <c r="G127" s="32"/>
      <c r="H127" s="1"/>
      <c r="I127" s="1"/>
      <c r="J127" s="1"/>
      <c r="K127" s="1"/>
    </row>
    <row r="128" spans="1:11" x14ac:dyDescent="0.25">
      <c r="A128" s="1"/>
      <c r="B128" s="1"/>
      <c r="C128" s="57"/>
      <c r="D128" s="57"/>
      <c r="E128" s="57"/>
      <c r="F128" s="32"/>
      <c r="G128" s="32"/>
      <c r="H128" s="1"/>
      <c r="I128" s="1"/>
      <c r="J128" s="1"/>
      <c r="K128" s="1"/>
    </row>
    <row r="129" spans="1:11" x14ac:dyDescent="0.25">
      <c r="A129" s="1"/>
      <c r="B129" s="1"/>
      <c r="C129" s="57"/>
      <c r="D129" s="57"/>
      <c r="E129" s="57"/>
      <c r="F129" s="32"/>
      <c r="G129" s="32"/>
      <c r="H129" s="1"/>
      <c r="I129" s="1"/>
      <c r="J129" s="1"/>
      <c r="K129" s="1"/>
    </row>
    <row r="130" spans="1:11" x14ac:dyDescent="0.25">
      <c r="A130" s="1"/>
      <c r="B130" s="1"/>
      <c r="C130" s="57"/>
      <c r="D130" s="57"/>
      <c r="E130" s="57"/>
      <c r="F130" s="32"/>
      <c r="G130" s="32"/>
      <c r="H130" s="1"/>
      <c r="I130" s="1"/>
      <c r="J130" s="1"/>
      <c r="K130" s="1"/>
    </row>
    <row r="131" spans="1:11" x14ac:dyDescent="0.25">
      <c r="A131" s="1"/>
      <c r="B131" s="1"/>
      <c r="C131" s="57"/>
      <c r="D131" s="57"/>
      <c r="E131" s="57"/>
      <c r="F131" s="32"/>
      <c r="G131" s="32"/>
      <c r="H131" s="1"/>
      <c r="I131" s="1"/>
      <c r="J131" s="1"/>
      <c r="K131" s="1"/>
    </row>
    <row r="132" spans="1:11" x14ac:dyDescent="0.25">
      <c r="A132" s="1"/>
      <c r="B132" s="1"/>
      <c r="C132" s="57"/>
      <c r="D132" s="57"/>
      <c r="E132" s="57"/>
      <c r="F132" s="32"/>
      <c r="G132" s="32"/>
      <c r="H132" s="1"/>
      <c r="I132" s="1"/>
      <c r="J132" s="1"/>
      <c r="K132" s="1"/>
    </row>
    <row r="133" spans="1:11" x14ac:dyDescent="0.25">
      <c r="A133" s="1"/>
      <c r="B133" s="1"/>
      <c r="C133" s="57"/>
      <c r="D133" s="57"/>
      <c r="E133" s="57"/>
      <c r="F133" s="32"/>
      <c r="G133" s="32"/>
      <c r="H133" s="1"/>
      <c r="I133" s="1"/>
      <c r="J133" s="1"/>
      <c r="K133" s="1"/>
    </row>
    <row r="134" spans="1:11" x14ac:dyDescent="0.25">
      <c r="A134" s="1"/>
      <c r="B134" s="1"/>
      <c r="C134" s="57"/>
      <c r="D134" s="57"/>
      <c r="E134" s="57"/>
      <c r="F134" s="32"/>
      <c r="G134" s="32"/>
      <c r="H134" s="1"/>
      <c r="I134" s="1"/>
      <c r="J134" s="1"/>
      <c r="K134" s="1"/>
    </row>
    <row r="135" spans="1:11" x14ac:dyDescent="0.25">
      <c r="A135" s="1"/>
      <c r="B135" s="1"/>
      <c r="C135" s="57"/>
      <c r="D135" s="57"/>
      <c r="E135" s="57"/>
      <c r="F135" s="32"/>
      <c r="G135" s="32"/>
      <c r="H135" s="1"/>
      <c r="I135" s="1"/>
      <c r="J135" s="1"/>
      <c r="K135" s="1"/>
    </row>
    <row r="136" spans="1:11" x14ac:dyDescent="0.25">
      <c r="A136" s="1"/>
      <c r="B136" s="1"/>
      <c r="C136" s="57"/>
      <c r="D136" s="57"/>
      <c r="E136" s="57"/>
      <c r="F136" s="32"/>
      <c r="G136" s="32"/>
      <c r="H136" s="1"/>
      <c r="I136" s="1"/>
      <c r="J136" s="1"/>
      <c r="K136" s="1"/>
    </row>
    <row r="137" spans="1:11" x14ac:dyDescent="0.25">
      <c r="A137" s="1"/>
      <c r="B137" s="1"/>
      <c r="C137" s="57"/>
      <c r="D137" s="57"/>
      <c r="E137" s="57"/>
      <c r="F137" s="32"/>
      <c r="G137" s="32"/>
      <c r="H137" s="1"/>
      <c r="I137" s="1"/>
      <c r="J137" s="1"/>
      <c r="K137" s="1"/>
    </row>
    <row r="138" spans="1:11" x14ac:dyDescent="0.25">
      <c r="A138" s="1"/>
      <c r="B138" s="1"/>
      <c r="C138" s="57"/>
      <c r="D138" s="57"/>
      <c r="E138" s="57"/>
      <c r="F138" s="32"/>
      <c r="G138" s="32"/>
      <c r="H138" s="1"/>
      <c r="I138" s="1"/>
      <c r="J138" s="1"/>
      <c r="K138" s="1"/>
    </row>
    <row r="139" spans="1:11" x14ac:dyDescent="0.25">
      <c r="A139" s="1"/>
      <c r="B139" s="1"/>
      <c r="C139" s="57"/>
      <c r="D139" s="57"/>
      <c r="E139" s="57"/>
      <c r="F139" s="32"/>
      <c r="G139" s="32"/>
      <c r="H139" s="1"/>
      <c r="I139" s="1"/>
      <c r="J139" s="1"/>
      <c r="K139" s="1"/>
    </row>
    <row r="140" spans="1:11" x14ac:dyDescent="0.25">
      <c r="A140" s="1"/>
      <c r="B140" s="1"/>
      <c r="C140" s="57"/>
      <c r="D140" s="57"/>
      <c r="E140" s="57"/>
      <c r="F140" s="32"/>
      <c r="G140" s="32"/>
      <c r="H140" s="1"/>
      <c r="I140" s="1"/>
      <c r="J140" s="1"/>
      <c r="K140" s="1"/>
    </row>
    <row r="141" spans="1:11" x14ac:dyDescent="0.25">
      <c r="A141" s="1"/>
      <c r="B141" s="1"/>
      <c r="C141" s="57"/>
      <c r="D141" s="57"/>
      <c r="E141" s="57"/>
      <c r="F141" s="32"/>
      <c r="G141" s="32"/>
      <c r="H141" s="1"/>
      <c r="I141" s="1"/>
      <c r="J141" s="1"/>
      <c r="K141" s="1"/>
    </row>
    <row r="142" spans="1:11" x14ac:dyDescent="0.25">
      <c r="A142" s="1"/>
      <c r="B142" s="1"/>
      <c r="C142" s="57"/>
      <c r="D142" s="57"/>
      <c r="E142" s="57"/>
      <c r="F142" s="32"/>
      <c r="G142" s="32"/>
      <c r="H142" s="1"/>
      <c r="I142" s="1"/>
      <c r="J142" s="1"/>
      <c r="K142" s="1"/>
    </row>
    <row r="143" spans="1:11" x14ac:dyDescent="0.25">
      <c r="A143" s="1"/>
      <c r="B143" s="1"/>
      <c r="C143" s="57"/>
      <c r="D143" s="57"/>
      <c r="E143" s="57"/>
      <c r="F143" s="32"/>
      <c r="G143" s="32"/>
      <c r="H143" s="1"/>
      <c r="I143" s="1"/>
      <c r="J143" s="1"/>
      <c r="K143" s="1"/>
    </row>
    <row r="144" spans="1:11" x14ac:dyDescent="0.25">
      <c r="A144" s="1"/>
      <c r="B144" s="1"/>
      <c r="C144" s="57"/>
      <c r="D144" s="57"/>
      <c r="E144" s="57"/>
      <c r="F144" s="32"/>
      <c r="G144" s="32"/>
      <c r="H144" s="1"/>
      <c r="I144" s="1"/>
      <c r="J144" s="1"/>
      <c r="K144" s="1"/>
    </row>
    <row r="145" spans="1:11" x14ac:dyDescent="0.25">
      <c r="A145" s="1"/>
      <c r="B145" s="1"/>
      <c r="C145" s="57"/>
      <c r="D145" s="57"/>
      <c r="E145" s="57"/>
      <c r="F145" s="32"/>
      <c r="G145" s="32"/>
      <c r="H145" s="1"/>
      <c r="I145" s="1"/>
      <c r="J145" s="1"/>
      <c r="K145" s="1"/>
    </row>
    <row r="146" spans="1:11" x14ac:dyDescent="0.25">
      <c r="A146" s="1"/>
      <c r="B146" s="1"/>
      <c r="C146" s="57"/>
      <c r="D146" s="57"/>
      <c r="E146" s="57"/>
      <c r="F146" s="32"/>
      <c r="G146" s="32"/>
      <c r="H146" s="1"/>
      <c r="I146" s="1"/>
      <c r="J146" s="1"/>
      <c r="K146" s="1"/>
    </row>
    <row r="147" spans="1:11" x14ac:dyDescent="0.25">
      <c r="A147" s="1"/>
      <c r="B147" s="1"/>
      <c r="C147" s="57"/>
      <c r="D147" s="57"/>
      <c r="E147" s="57"/>
      <c r="F147" s="32"/>
      <c r="G147" s="32"/>
      <c r="H147" s="1"/>
      <c r="I147" s="1"/>
      <c r="J147" s="1"/>
      <c r="K147" s="1"/>
    </row>
    <row r="148" spans="1:11" x14ac:dyDescent="0.25">
      <c r="A148" s="1"/>
      <c r="B148" s="1"/>
      <c r="C148" s="57"/>
      <c r="D148" s="57"/>
      <c r="E148" s="57"/>
      <c r="F148" s="32"/>
      <c r="G148" s="32"/>
      <c r="H148" s="1"/>
      <c r="I148" s="1"/>
      <c r="J148" s="1"/>
      <c r="K148" s="1"/>
    </row>
    <row r="149" spans="1:11" x14ac:dyDescent="0.25">
      <c r="A149" s="1"/>
      <c r="B149" s="1"/>
      <c r="C149" s="57"/>
      <c r="D149" s="57"/>
      <c r="E149" s="57"/>
      <c r="F149" s="32"/>
      <c r="G149" s="32"/>
      <c r="H149" s="1"/>
      <c r="I149" s="1"/>
      <c r="J149" s="1"/>
      <c r="K149" s="1"/>
    </row>
    <row r="150" spans="1:11" x14ac:dyDescent="0.25">
      <c r="A150" s="1"/>
      <c r="B150" s="1"/>
      <c r="C150" s="57"/>
      <c r="D150" s="57"/>
      <c r="E150" s="57"/>
      <c r="F150" s="32"/>
      <c r="G150" s="32"/>
      <c r="H150" s="1"/>
      <c r="I150" s="1"/>
      <c r="J150" s="1"/>
      <c r="K150" s="1"/>
    </row>
    <row r="151" spans="1:11" x14ac:dyDescent="0.25">
      <c r="A151" s="1"/>
      <c r="B151" s="1"/>
      <c r="C151" s="57"/>
      <c r="D151" s="57"/>
      <c r="E151" s="57"/>
      <c r="F151" s="32"/>
      <c r="G151" s="32"/>
      <c r="H151" s="1"/>
      <c r="I151" s="1"/>
      <c r="J151" s="1"/>
      <c r="K151" s="1"/>
    </row>
    <row r="152" spans="1:11" x14ac:dyDescent="0.25">
      <c r="A152" s="1"/>
      <c r="B152" s="1"/>
      <c r="C152" s="57"/>
      <c r="D152" s="57"/>
      <c r="E152" s="57"/>
      <c r="F152" s="32"/>
      <c r="G152" s="32"/>
      <c r="H152" s="1"/>
      <c r="I152" s="1"/>
      <c r="J152" s="1"/>
      <c r="K152" s="1"/>
    </row>
    <row r="153" spans="1:11" x14ac:dyDescent="0.25">
      <c r="A153" s="1"/>
      <c r="B153" s="1"/>
      <c r="C153" s="57"/>
      <c r="D153" s="57"/>
      <c r="E153" s="57"/>
      <c r="F153" s="32"/>
      <c r="G153" s="32"/>
      <c r="H153" s="1"/>
      <c r="I153" s="1"/>
      <c r="J153" s="1"/>
      <c r="K153" s="1"/>
    </row>
    <row r="154" spans="1:11" x14ac:dyDescent="0.25">
      <c r="A154" s="1"/>
      <c r="B154" s="1"/>
      <c r="C154" s="57"/>
      <c r="D154" s="57"/>
      <c r="E154" s="57"/>
      <c r="F154" s="32"/>
      <c r="G154" s="32"/>
      <c r="H154" s="1"/>
      <c r="I154" s="1"/>
      <c r="J154" s="1"/>
      <c r="K154" s="1"/>
    </row>
    <row r="155" spans="1:11" x14ac:dyDescent="0.25">
      <c r="A155" s="1"/>
      <c r="B155" s="1"/>
      <c r="C155" s="57"/>
      <c r="D155" s="57"/>
      <c r="E155" s="57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57"/>
      <c r="D156" s="57"/>
      <c r="E156" s="57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57"/>
      <c r="D157" s="57"/>
      <c r="E157" s="57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57"/>
      <c r="D158" s="57"/>
      <c r="E158" s="57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57"/>
      <c r="D159" s="57"/>
      <c r="E159" s="57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57"/>
      <c r="D160" s="57"/>
      <c r="E160" s="57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57"/>
      <c r="D161" s="57"/>
      <c r="E161" s="57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57"/>
      <c r="D162" s="57"/>
      <c r="E162" s="57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57"/>
      <c r="D163" s="57"/>
      <c r="E163" s="57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57"/>
      <c r="D164" s="57"/>
      <c r="E164" s="57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57"/>
      <c r="D165" s="57"/>
      <c r="E165" s="57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57"/>
      <c r="D166" s="57"/>
      <c r="E166" s="57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57"/>
      <c r="D167" s="57"/>
      <c r="E167" s="57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57"/>
      <c r="D168" s="57"/>
      <c r="E168" s="57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57"/>
      <c r="D169" s="57"/>
      <c r="E169" s="57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57"/>
      <c r="D170" s="57"/>
      <c r="E170" s="57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57"/>
      <c r="D171" s="57"/>
      <c r="E171" s="57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57"/>
      <c r="D172" s="57"/>
      <c r="E172" s="57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57"/>
      <c r="D173" s="57"/>
      <c r="E173" s="57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57"/>
      <c r="D174" s="57"/>
      <c r="E174" s="57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57"/>
      <c r="D175" s="57"/>
      <c r="E175" s="57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57"/>
      <c r="D176" s="57"/>
      <c r="E176" s="57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57"/>
      <c r="D177" s="57"/>
      <c r="E177" s="57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57"/>
      <c r="D178" s="57"/>
      <c r="E178" s="57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57"/>
      <c r="D179" s="57"/>
      <c r="E179" s="57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57"/>
      <c r="D180" s="57"/>
      <c r="E180" s="57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57"/>
      <c r="D181" s="57"/>
      <c r="E181" s="57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57"/>
      <c r="D182" s="57"/>
      <c r="E182" s="57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53"/>
      <c r="D183" s="59"/>
      <c r="E183" s="59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53"/>
      <c r="D184" s="59"/>
      <c r="E184" s="59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53"/>
      <c r="D185" s="59"/>
      <c r="E185" s="59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53"/>
      <c r="D186" s="59"/>
      <c r="E186" s="59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53"/>
      <c r="D187" s="59"/>
      <c r="E187" s="59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53"/>
      <c r="D188" s="59"/>
      <c r="E188" s="59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53"/>
      <c r="D189" s="59"/>
      <c r="E189" s="59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53"/>
      <c r="D190" s="59"/>
      <c r="E190" s="59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53"/>
      <c r="D191" s="59"/>
      <c r="E191" s="59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53"/>
      <c r="D192" s="53"/>
      <c r="E192" s="53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53"/>
      <c r="D193" s="53"/>
      <c r="E193" s="53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53"/>
      <c r="D194" s="53"/>
      <c r="E194" s="53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53"/>
      <c r="D195" s="53"/>
      <c r="E195" s="53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53"/>
      <c r="D196" s="53"/>
      <c r="E196" s="53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53"/>
      <c r="D197" s="53"/>
      <c r="E197" s="53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53"/>
      <c r="D198" s="53"/>
      <c r="E198" s="53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53"/>
      <c r="D199" s="53"/>
      <c r="E199" s="53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53"/>
      <c r="D200" s="53"/>
      <c r="E200" s="53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53"/>
      <c r="D201" s="53"/>
      <c r="E201" s="53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53"/>
      <c r="D202" s="53"/>
      <c r="E202" s="53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53"/>
      <c r="D203" s="53"/>
      <c r="E203" s="53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53"/>
      <c r="D204" s="53"/>
      <c r="E204" s="53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53"/>
      <c r="D205" s="53"/>
      <c r="E205" s="53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53"/>
      <c r="D206" s="53"/>
      <c r="E206" s="53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53"/>
      <c r="D207" s="53"/>
      <c r="E207" s="53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53"/>
      <c r="D208" s="53"/>
      <c r="E208" s="53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53"/>
      <c r="D209" s="53"/>
      <c r="E209" s="53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53"/>
      <c r="D210" s="53"/>
      <c r="E210" s="53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53"/>
      <c r="D211" s="53"/>
      <c r="E211" s="53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53"/>
      <c r="D212" s="53"/>
      <c r="E212" s="53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53"/>
      <c r="D213" s="53"/>
      <c r="E213" s="53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53"/>
      <c r="D214" s="53"/>
      <c r="E214" s="53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53"/>
      <c r="D215" s="53"/>
      <c r="E215" s="53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53"/>
      <c r="D216" s="53"/>
      <c r="E216" s="53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53"/>
      <c r="D217" s="53"/>
      <c r="E217" s="53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53"/>
      <c r="D218" s="53"/>
      <c r="E218" s="53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53"/>
      <c r="D219" s="53"/>
      <c r="E219" s="53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53"/>
      <c r="D220" s="53"/>
      <c r="E220" s="53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53"/>
      <c r="D221" s="53"/>
      <c r="E221" s="53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53"/>
      <c r="D222" s="53"/>
      <c r="E222" s="53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53"/>
      <c r="D223" s="53"/>
      <c r="E223" s="53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53"/>
      <c r="D224" s="53"/>
      <c r="E224" s="53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53"/>
      <c r="D225" s="53"/>
      <c r="E225" s="53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53"/>
      <c r="D226" s="53"/>
      <c r="E226" s="53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53"/>
      <c r="D227" s="53"/>
      <c r="E227" s="53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53"/>
      <c r="D228" s="53"/>
      <c r="E228" s="53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53"/>
      <c r="D229" s="53"/>
      <c r="E229" s="53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53"/>
      <c r="D230" s="53"/>
      <c r="E230" s="53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53"/>
      <c r="D231" s="53"/>
      <c r="E231" s="53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53"/>
      <c r="D232" s="53"/>
      <c r="E232" s="53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53"/>
      <c r="D233" s="53"/>
      <c r="E233" s="53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53"/>
      <c r="D234" s="53"/>
      <c r="E234" s="53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53"/>
      <c r="D235" s="53"/>
      <c r="E235" s="53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53"/>
      <c r="D236" s="53"/>
      <c r="E236" s="53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53"/>
      <c r="D237" s="53"/>
      <c r="E237" s="53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53"/>
      <c r="D238" s="53"/>
      <c r="E238" s="53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53"/>
      <c r="D239" s="53"/>
      <c r="E239" s="53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53"/>
      <c r="D240" s="53"/>
      <c r="E240" s="53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53"/>
      <c r="D241" s="53"/>
      <c r="E241" s="53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53"/>
      <c r="D242" s="53"/>
      <c r="E242" s="53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53"/>
      <c r="D243" s="53"/>
      <c r="E243" s="53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53"/>
      <c r="D244" s="53"/>
      <c r="E244" s="53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53"/>
      <c r="D245" s="53"/>
      <c r="E245" s="53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53"/>
      <c r="D246" s="53"/>
      <c r="E246" s="53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53"/>
      <c r="D247" s="53"/>
      <c r="E247" s="53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53"/>
      <c r="D248" s="53"/>
      <c r="E248" s="53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53"/>
      <c r="D249" s="53"/>
      <c r="E249" s="53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53"/>
      <c r="D250" s="53"/>
      <c r="E250" s="53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53"/>
      <c r="D251" s="53"/>
      <c r="E251" s="53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53"/>
      <c r="D252" s="53"/>
      <c r="E252" s="53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53"/>
      <c r="D253" s="53"/>
      <c r="E253" s="53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53"/>
      <c r="D254" s="53"/>
      <c r="E254" s="53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53"/>
      <c r="D255" s="53"/>
      <c r="E255" s="53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53"/>
      <c r="D256" s="53"/>
      <c r="E256" s="53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53"/>
      <c r="D257" s="53"/>
      <c r="E257" s="53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53"/>
      <c r="D258" s="53"/>
      <c r="E258" s="53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53"/>
      <c r="D259" s="53"/>
      <c r="E259" s="53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53"/>
      <c r="D260" s="53"/>
      <c r="E260" s="53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53"/>
      <c r="D261" s="53"/>
      <c r="E261" s="53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53"/>
      <c r="D262" s="53"/>
      <c r="E262" s="53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53"/>
      <c r="D263" s="53"/>
      <c r="E263" s="53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53"/>
      <c r="D264" s="53"/>
      <c r="E264" s="53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53"/>
      <c r="D265" s="53"/>
      <c r="E265" s="53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53"/>
      <c r="D266" s="53"/>
      <c r="E266" s="53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53"/>
      <c r="D267" s="53"/>
      <c r="E267" s="53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53"/>
      <c r="D268" s="53"/>
      <c r="E268" s="53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53"/>
      <c r="D269" s="53"/>
      <c r="E269" s="53"/>
      <c r="F269" s="1"/>
      <c r="G269" s="1"/>
    </row>
    <row r="270" spans="1:11" x14ac:dyDescent="0.25">
      <c r="A270" s="1"/>
      <c r="B270" s="1"/>
      <c r="C270" s="53"/>
      <c r="D270" s="53"/>
      <c r="E270" s="53"/>
      <c r="F270" s="1"/>
      <c r="G270" s="1"/>
    </row>
    <row r="271" spans="1:11" x14ac:dyDescent="0.25">
      <c r="A271" s="1"/>
      <c r="B271" s="1"/>
      <c r="C271" s="53"/>
      <c r="D271" s="53"/>
      <c r="E271" s="53"/>
      <c r="F271" s="1"/>
      <c r="G271" s="1"/>
    </row>
    <row r="272" spans="1:11" x14ac:dyDescent="0.25">
      <c r="A272" s="1"/>
      <c r="B272" s="1"/>
      <c r="C272" s="53"/>
      <c r="D272" s="53"/>
      <c r="E272" s="53"/>
      <c r="F272" s="1"/>
      <c r="G272" s="1"/>
    </row>
    <row r="273" spans="1:7" x14ac:dyDescent="0.25">
      <c r="A273" s="1"/>
      <c r="B273" s="1"/>
      <c r="C273" s="53"/>
      <c r="D273" s="53"/>
      <c r="E273" s="53"/>
      <c r="F273" s="1"/>
      <c r="G273" s="1"/>
    </row>
    <row r="274" spans="1:7" x14ac:dyDescent="0.25">
      <c r="A274" s="1"/>
      <c r="B274" s="1"/>
      <c r="C274" s="53"/>
      <c r="D274" s="53"/>
      <c r="E274" s="53"/>
      <c r="F274" s="1"/>
      <c r="G274" s="1"/>
    </row>
    <row r="275" spans="1:7" x14ac:dyDescent="0.25">
      <c r="A275" s="1"/>
      <c r="B275" s="1"/>
      <c r="C275" s="53"/>
      <c r="D275" s="53"/>
      <c r="E275" s="53"/>
      <c r="F275" s="1"/>
      <c r="G275" s="1"/>
    </row>
    <row r="276" spans="1:7" x14ac:dyDescent="0.25">
      <c r="A276" s="1"/>
      <c r="B276" s="1"/>
      <c r="C276" s="53"/>
      <c r="D276" s="53"/>
      <c r="E276" s="53"/>
      <c r="F276" s="1"/>
      <c r="G276" s="1"/>
    </row>
    <row r="277" spans="1:7" x14ac:dyDescent="0.25">
      <c r="A277" s="1"/>
      <c r="B277" s="1"/>
      <c r="C277" s="53"/>
      <c r="D277" s="53"/>
      <c r="E277" s="53"/>
      <c r="F277" s="1"/>
      <c r="G277" s="1"/>
    </row>
    <row r="278" spans="1:7" x14ac:dyDescent="0.25">
      <c r="A278" s="1"/>
      <c r="B278" s="1"/>
      <c r="C278" s="53"/>
      <c r="D278" s="53"/>
      <c r="E278" s="53"/>
      <c r="F278" s="1"/>
      <c r="G278" s="1"/>
    </row>
    <row r="279" spans="1:7" x14ac:dyDescent="0.25">
      <c r="A279" s="1"/>
      <c r="B279" s="1"/>
      <c r="C279" s="53"/>
      <c r="D279" s="53"/>
      <c r="E279" s="53"/>
      <c r="F279" s="1"/>
      <c r="G279" s="1"/>
    </row>
    <row r="280" spans="1:7" x14ac:dyDescent="0.25">
      <c r="A280" s="1"/>
      <c r="B280" s="1"/>
      <c r="C280" s="53"/>
      <c r="D280" s="53"/>
      <c r="E280" s="53"/>
      <c r="F280" s="1"/>
      <c r="G280" s="1"/>
    </row>
    <row r="281" spans="1:7" x14ac:dyDescent="0.25">
      <c r="A281" s="1"/>
      <c r="B281" s="1"/>
      <c r="C281" s="53"/>
      <c r="D281" s="53"/>
      <c r="E281" s="53"/>
      <c r="F281" s="1"/>
      <c r="G281" s="1"/>
    </row>
    <row r="282" spans="1:7" x14ac:dyDescent="0.25">
      <c r="A282" s="1"/>
      <c r="B282" s="1"/>
      <c r="C282" s="53"/>
      <c r="D282" s="53"/>
      <c r="E282" s="53"/>
      <c r="F282" s="1"/>
      <c r="G282" s="1"/>
    </row>
    <row r="283" spans="1:7" x14ac:dyDescent="0.25">
      <c r="A283" s="1"/>
      <c r="B283" s="1"/>
      <c r="C283" s="53"/>
      <c r="D283" s="53"/>
      <c r="E283" s="53"/>
      <c r="F283" s="1"/>
      <c r="G283" s="1"/>
    </row>
    <row r="284" spans="1:7" x14ac:dyDescent="0.25">
      <c r="A284" s="1"/>
      <c r="B284" s="1"/>
      <c r="C284" s="53"/>
      <c r="D284" s="53"/>
      <c r="E284" s="53"/>
      <c r="F284" s="1"/>
      <c r="G284" s="1"/>
    </row>
    <row r="285" spans="1:7" x14ac:dyDescent="0.25">
      <c r="A285" s="1"/>
      <c r="B285" s="1"/>
      <c r="C285" s="53"/>
      <c r="D285" s="53"/>
      <c r="E285" s="53"/>
      <c r="F285" s="1"/>
      <c r="G285" s="1"/>
    </row>
    <row r="286" spans="1:7" x14ac:dyDescent="0.25">
      <c r="A286" s="1"/>
      <c r="B286" s="1"/>
      <c r="C286" s="53"/>
      <c r="D286" s="53"/>
      <c r="E286" s="53"/>
      <c r="F286" s="1"/>
      <c r="G286" s="1"/>
    </row>
    <row r="287" spans="1:7" x14ac:dyDescent="0.25">
      <c r="A287" s="1"/>
      <c r="B287" s="1"/>
      <c r="C287" s="53"/>
      <c r="D287" s="53"/>
      <c r="E287" s="53"/>
      <c r="F287" s="1"/>
      <c r="G287" s="1"/>
    </row>
    <row r="288" spans="1:7" x14ac:dyDescent="0.25">
      <c r="A288" s="1"/>
      <c r="B288" s="1"/>
      <c r="C288" s="53"/>
      <c r="D288" s="53"/>
      <c r="E288" s="53"/>
      <c r="F288" s="1"/>
      <c r="G288" s="1"/>
    </row>
    <row r="289" spans="1:7" x14ac:dyDescent="0.25">
      <c r="A289" s="1"/>
      <c r="B289" s="1"/>
      <c r="C289" s="53"/>
      <c r="D289" s="53"/>
      <c r="E289" s="53"/>
      <c r="F289" s="1"/>
      <c r="G289" s="1"/>
    </row>
    <row r="290" spans="1:7" x14ac:dyDescent="0.25">
      <c r="A290" s="1"/>
      <c r="B290" s="1"/>
      <c r="C290" s="53"/>
      <c r="D290" s="53"/>
      <c r="E290" s="53"/>
      <c r="F290" s="1"/>
      <c r="G290" s="1"/>
    </row>
    <row r="291" spans="1:7" x14ac:dyDescent="0.25">
      <c r="A291" s="1"/>
      <c r="B291" s="1"/>
      <c r="C291" s="53"/>
      <c r="D291" s="53"/>
      <c r="E291" s="53"/>
      <c r="F291" s="1"/>
      <c r="G291" s="1"/>
    </row>
    <row r="292" spans="1:7" x14ac:dyDescent="0.25">
      <c r="A292" s="1"/>
      <c r="B292" s="1"/>
      <c r="C292" s="53"/>
      <c r="D292" s="53"/>
      <c r="E292" s="53"/>
      <c r="F292" s="1"/>
      <c r="G292" s="1"/>
    </row>
    <row r="293" spans="1:7" x14ac:dyDescent="0.25">
      <c r="A293" s="1"/>
      <c r="B293" s="1"/>
      <c r="C293" s="53"/>
      <c r="D293" s="53"/>
      <c r="E293" s="53"/>
      <c r="F293" s="1"/>
      <c r="G293" s="1"/>
    </row>
    <row r="294" spans="1:7" x14ac:dyDescent="0.25">
      <c r="A294" s="1"/>
      <c r="B294" s="1"/>
      <c r="C294" s="53"/>
      <c r="D294" s="53"/>
      <c r="E294" s="53"/>
      <c r="F294" s="1"/>
      <c r="G294" s="1"/>
    </row>
    <row r="295" spans="1:7" x14ac:dyDescent="0.25">
      <c r="A295" s="1"/>
      <c r="B295" s="1"/>
      <c r="C295" s="53"/>
      <c r="D295" s="53"/>
      <c r="E295" s="53"/>
      <c r="F295" s="1"/>
      <c r="G295" s="1"/>
    </row>
    <row r="296" spans="1:7" x14ac:dyDescent="0.25">
      <c r="A296" s="1"/>
      <c r="B296" s="1"/>
      <c r="C296" s="53"/>
      <c r="D296" s="53"/>
      <c r="E296" s="53"/>
      <c r="F296" s="1"/>
      <c r="G296" s="1"/>
    </row>
    <row r="297" spans="1:7" x14ac:dyDescent="0.25">
      <c r="A297" s="1"/>
      <c r="B297" s="1"/>
      <c r="C297" s="53"/>
      <c r="D297" s="53"/>
      <c r="E297" s="53"/>
      <c r="F297" s="1"/>
      <c r="G297" s="1"/>
    </row>
    <row r="298" spans="1:7" x14ac:dyDescent="0.25">
      <c r="A298" s="1"/>
      <c r="B298" s="1"/>
      <c r="C298" s="53"/>
      <c r="D298" s="53"/>
      <c r="E298" s="53"/>
      <c r="F298" s="1"/>
      <c r="G298" s="1"/>
    </row>
    <row r="299" spans="1:7" x14ac:dyDescent="0.25">
      <c r="A299" s="1"/>
      <c r="B299" s="1"/>
      <c r="C299" s="53"/>
      <c r="D299" s="53"/>
      <c r="E299" s="53"/>
      <c r="F299" s="1"/>
      <c r="G299" s="1"/>
    </row>
    <row r="300" spans="1:7" x14ac:dyDescent="0.25">
      <c r="A300" s="1"/>
      <c r="B300" s="1"/>
      <c r="C300" s="53"/>
      <c r="D300" s="53"/>
      <c r="E300" s="53"/>
      <c r="F300" s="1"/>
      <c r="G300" s="1"/>
    </row>
    <row r="301" spans="1:7" x14ac:dyDescent="0.25">
      <c r="A301" s="1"/>
      <c r="B301" s="1"/>
      <c r="C301" s="53"/>
      <c r="D301" s="53"/>
      <c r="E301" s="53"/>
      <c r="F301" s="1"/>
      <c r="G301" s="1"/>
    </row>
    <row r="302" spans="1:7" x14ac:dyDescent="0.25">
      <c r="A302" s="1"/>
      <c r="B302" s="1"/>
      <c r="C302" s="53"/>
      <c r="D302" s="53"/>
      <c r="E302" s="53"/>
      <c r="F302" s="1"/>
      <c r="G302" s="1"/>
    </row>
    <row r="303" spans="1:7" x14ac:dyDescent="0.25">
      <c r="A303" s="1"/>
      <c r="B303" s="1"/>
      <c r="C303" s="53"/>
      <c r="D303" s="53"/>
      <c r="E303" s="53"/>
      <c r="F303" s="1"/>
      <c r="G303" s="1"/>
    </row>
    <row r="304" spans="1:7" x14ac:dyDescent="0.25">
      <c r="A304" s="1"/>
      <c r="B304" s="1"/>
      <c r="C304" s="53"/>
      <c r="D304" s="53"/>
      <c r="E304" s="53"/>
      <c r="F304" s="1"/>
      <c r="G304" s="1"/>
    </row>
    <row r="305" spans="1:7" x14ac:dyDescent="0.25">
      <c r="A305" s="1"/>
      <c r="B305" s="1"/>
      <c r="C305" s="53"/>
      <c r="D305" s="53"/>
      <c r="E305" s="53"/>
      <c r="F305" s="1"/>
      <c r="G305" s="1"/>
    </row>
    <row r="306" spans="1:7" x14ac:dyDescent="0.25">
      <c r="A306" s="1"/>
      <c r="B306" s="1"/>
      <c r="C306" s="53"/>
      <c r="D306" s="53"/>
      <c r="E306" s="53"/>
      <c r="F306" s="1"/>
      <c r="G306" s="1"/>
    </row>
    <row r="307" spans="1:7" x14ac:dyDescent="0.25">
      <c r="A307" s="1"/>
      <c r="B307" s="1"/>
      <c r="C307" s="53"/>
      <c r="D307" s="53"/>
      <c r="E307" s="53"/>
      <c r="F307" s="1"/>
      <c r="G307" s="1"/>
    </row>
    <row r="308" spans="1:7" x14ac:dyDescent="0.25">
      <c r="A308" s="1"/>
      <c r="B308" s="1"/>
      <c r="C308" s="53"/>
      <c r="D308" s="53"/>
      <c r="E308" s="53"/>
      <c r="F308" s="1"/>
      <c r="G308" s="1"/>
    </row>
    <row r="309" spans="1:7" x14ac:dyDescent="0.25">
      <c r="A309" s="1"/>
      <c r="B309" s="1"/>
      <c r="C309" s="53"/>
      <c r="D309" s="53"/>
      <c r="E309" s="53"/>
      <c r="F309" s="1"/>
      <c r="G309" s="1"/>
    </row>
    <row r="310" spans="1:7" x14ac:dyDescent="0.25">
      <c r="B310" s="1"/>
      <c r="C310" s="53"/>
      <c r="D310" s="53"/>
      <c r="E310" s="53"/>
      <c r="F310" s="1"/>
      <c r="G310" s="1"/>
    </row>
    <row r="311" spans="1:7" x14ac:dyDescent="0.25">
      <c r="B311" s="1"/>
      <c r="C311" s="53"/>
      <c r="D311" s="53"/>
      <c r="E311" s="53"/>
      <c r="F311" s="1"/>
      <c r="G311" s="1"/>
    </row>
    <row r="312" spans="1:7" x14ac:dyDescent="0.25">
      <c r="C312" s="53"/>
    </row>
  </sheetData>
  <mergeCells count="3">
    <mergeCell ref="A4:G4"/>
    <mergeCell ref="A5:G5"/>
    <mergeCell ref="D3:F3"/>
  </mergeCells>
  <pageMargins left="0.70866141732283472" right="0.70866141732283472" top="0.74803149606299213" bottom="0.15748031496062992" header="0.31496062992125984" footer="0.31496062992125984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223"/>
  <sheetViews>
    <sheetView workbookViewId="0">
      <selection activeCell="D1" sqref="D1"/>
    </sheetView>
  </sheetViews>
  <sheetFormatPr defaultRowHeight="15.75" x14ac:dyDescent="0.25"/>
  <cols>
    <col min="1" max="1" width="8.140625" style="3" customWidth="1"/>
    <col min="2" max="2" width="34.425781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184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12" t="s">
        <v>90</v>
      </c>
      <c r="B5" s="110"/>
      <c r="C5" s="110"/>
      <c r="D5" s="110"/>
      <c r="E5" s="110"/>
      <c r="F5" s="110"/>
      <c r="G5" s="110"/>
      <c r="H5" s="1"/>
      <c r="I5" s="1"/>
      <c r="J5" s="1"/>
      <c r="K5" s="1"/>
      <c r="L5" s="1"/>
    </row>
    <row r="6" spans="1:12" x14ac:dyDescent="0.25">
      <c r="A6" s="110"/>
      <c r="B6" s="110"/>
      <c r="C6" s="110"/>
      <c r="D6" s="110"/>
      <c r="E6" s="110"/>
      <c r="F6" s="110"/>
      <c r="G6" s="110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11" t="s">
        <v>0</v>
      </c>
      <c r="B8" s="11" t="s">
        <v>2</v>
      </c>
      <c r="C8" s="11" t="s">
        <v>10</v>
      </c>
      <c r="D8" s="11" t="s">
        <v>3</v>
      </c>
      <c r="E8" s="11" t="s">
        <v>17</v>
      </c>
      <c r="F8" s="11" t="s">
        <v>4</v>
      </c>
      <c r="G8" s="11" t="s">
        <v>5</v>
      </c>
      <c r="H8" s="1"/>
      <c r="I8" s="1"/>
      <c r="J8" s="1"/>
      <c r="K8" s="1"/>
      <c r="L8" s="1"/>
    </row>
    <row r="9" spans="1:12" x14ac:dyDescent="0.25">
      <c r="A9" s="9"/>
      <c r="B9" s="14"/>
      <c r="C9" s="14"/>
      <c r="D9" s="7"/>
      <c r="E9" s="7"/>
      <c r="F9" s="7"/>
      <c r="G9" s="7"/>
      <c r="H9" s="1"/>
      <c r="I9" s="1"/>
      <c r="J9" s="1"/>
      <c r="K9" s="1"/>
      <c r="L9" s="1"/>
    </row>
    <row r="10" spans="1:12" x14ac:dyDescent="0.25">
      <c r="A10" s="9"/>
      <c r="B10" s="14" t="s">
        <v>91</v>
      </c>
      <c r="C10" s="14"/>
      <c r="D10" s="7"/>
      <c r="E10" s="7"/>
      <c r="F10" s="7"/>
      <c r="G10" s="7"/>
      <c r="H10" s="1"/>
      <c r="I10" s="1"/>
      <c r="J10" s="1"/>
      <c r="K10" s="1"/>
      <c r="L10" s="1"/>
    </row>
    <row r="11" spans="1:12" ht="98.25" customHeight="1" x14ac:dyDescent="0.25">
      <c r="A11" s="12">
        <v>2620</v>
      </c>
      <c r="B11" s="6" t="s">
        <v>92</v>
      </c>
      <c r="C11" s="20"/>
      <c r="D11" s="20">
        <v>70000</v>
      </c>
      <c r="E11" s="20">
        <f>C11+D11</f>
        <v>70000</v>
      </c>
      <c r="F11" s="66" t="s">
        <v>113</v>
      </c>
      <c r="G11" s="28" t="s">
        <v>119</v>
      </c>
      <c r="H11" s="1"/>
      <c r="I11" s="1"/>
      <c r="J11" s="1"/>
      <c r="K11" s="1"/>
      <c r="L11" s="1"/>
    </row>
    <row r="12" spans="1:12" x14ac:dyDescent="0.25">
      <c r="A12" s="7"/>
      <c r="B12" s="9" t="s">
        <v>93</v>
      </c>
      <c r="C12" s="22">
        <f>SUM(C11:C11)</f>
        <v>0</v>
      </c>
      <c r="D12" s="22">
        <f>SUM(D11:D11)</f>
        <v>70000</v>
      </c>
      <c r="E12" s="22">
        <f>SUM(E11:E11)</f>
        <v>70000</v>
      </c>
      <c r="F12" s="31"/>
      <c r="G12" s="4"/>
      <c r="H12" s="1"/>
      <c r="I12" s="1"/>
      <c r="J12" s="1"/>
      <c r="K12" s="1"/>
      <c r="L12" s="1"/>
    </row>
    <row r="13" spans="1:12" x14ac:dyDescent="0.25">
      <c r="A13" s="7"/>
      <c r="B13" s="9"/>
      <c r="C13" s="22"/>
      <c r="D13" s="26"/>
      <c r="E13" s="26"/>
      <c r="F13" s="31"/>
      <c r="G13" s="4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 t="s">
        <v>36</v>
      </c>
      <c r="C16" s="29"/>
      <c r="D16" s="30"/>
      <c r="E16" s="30"/>
      <c r="F16" s="32" t="s">
        <v>37</v>
      </c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L228"/>
  <sheetViews>
    <sheetView workbookViewId="0">
      <selection activeCell="D1" sqref="D1"/>
    </sheetView>
  </sheetViews>
  <sheetFormatPr defaultRowHeight="15.75" x14ac:dyDescent="0.25"/>
  <cols>
    <col min="1" max="1" width="8.140625" style="3" customWidth="1"/>
    <col min="2" max="2" width="34.42578125" style="3" customWidth="1"/>
    <col min="3" max="3" width="9.5703125" style="3" customWidth="1"/>
    <col min="4" max="5" width="14.28515625" style="3" customWidth="1"/>
    <col min="6" max="6" width="14.7109375" style="3" customWidth="1"/>
    <col min="7" max="7" width="22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123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86"/>
      <c r="E4" s="86"/>
      <c r="F4" s="86"/>
      <c r="G4" s="1"/>
      <c r="H4" s="1"/>
      <c r="I4" s="1"/>
      <c r="J4" s="1"/>
      <c r="K4" s="1"/>
      <c r="L4" s="1"/>
    </row>
    <row r="5" spans="1:12" ht="46.5" customHeight="1" x14ac:dyDescent="0.25">
      <c r="A5" s="115" t="s">
        <v>94</v>
      </c>
      <c r="B5" s="116"/>
      <c r="C5" s="116"/>
      <c r="D5" s="116"/>
      <c r="E5" s="116"/>
      <c r="F5" s="116"/>
      <c r="G5" s="116"/>
      <c r="H5" s="1"/>
      <c r="I5" s="1"/>
      <c r="J5" s="1"/>
      <c r="K5" s="1"/>
      <c r="L5" s="1"/>
    </row>
    <row r="6" spans="1:12" ht="31.5" x14ac:dyDescent="0.25">
      <c r="A6" s="11" t="s">
        <v>0</v>
      </c>
      <c r="B6" s="11" t="s">
        <v>2</v>
      </c>
      <c r="C6" s="11" t="s">
        <v>10</v>
      </c>
      <c r="D6" s="11" t="s">
        <v>3</v>
      </c>
      <c r="E6" s="11" t="s">
        <v>17</v>
      </c>
      <c r="F6" s="11" t="s">
        <v>4</v>
      </c>
      <c r="G6" s="11" t="s">
        <v>5</v>
      </c>
      <c r="H6" s="1"/>
      <c r="I6" s="1"/>
      <c r="J6" s="1"/>
      <c r="K6" s="1"/>
      <c r="L6" s="1"/>
    </row>
    <row r="7" spans="1:12" x14ac:dyDescent="0.25">
      <c r="A7" s="117" t="s">
        <v>124</v>
      </c>
      <c r="B7" s="118"/>
      <c r="C7" s="4"/>
      <c r="D7" s="4"/>
      <c r="E7" s="4"/>
      <c r="F7" s="4"/>
      <c r="G7" s="4"/>
      <c r="H7" s="1"/>
      <c r="I7" s="1"/>
      <c r="J7" s="1"/>
      <c r="K7" s="1"/>
      <c r="L7" s="1"/>
    </row>
    <row r="8" spans="1:12" ht="63" x14ac:dyDescent="0.25">
      <c r="A8" s="11">
        <v>2210</v>
      </c>
      <c r="B8" s="97" t="s">
        <v>126</v>
      </c>
      <c r="C8" s="28"/>
      <c r="D8" s="28">
        <v>11200</v>
      </c>
      <c r="E8" s="28">
        <f>C8+D8</f>
        <v>11200</v>
      </c>
      <c r="F8" s="66" t="s">
        <v>113</v>
      </c>
      <c r="G8" s="28" t="s">
        <v>119</v>
      </c>
      <c r="H8" s="1"/>
      <c r="I8" s="1"/>
      <c r="J8" s="1"/>
      <c r="K8" s="1"/>
      <c r="L8" s="1"/>
    </row>
    <row r="9" spans="1:12" ht="63" x14ac:dyDescent="0.25">
      <c r="A9" s="11">
        <v>2210</v>
      </c>
      <c r="B9" s="97" t="s">
        <v>127</v>
      </c>
      <c r="C9" s="28"/>
      <c r="D9" s="28">
        <v>2000</v>
      </c>
      <c r="E9" s="28">
        <f>C9+D9</f>
        <v>2000</v>
      </c>
      <c r="F9" s="66" t="s">
        <v>113</v>
      </c>
      <c r="G9" s="28" t="s">
        <v>119</v>
      </c>
      <c r="H9" s="1"/>
      <c r="I9" s="1"/>
      <c r="J9" s="1"/>
      <c r="K9" s="1"/>
      <c r="L9" s="1"/>
    </row>
    <row r="10" spans="1:12" ht="63" x14ac:dyDescent="0.25">
      <c r="A10" s="11">
        <v>2210</v>
      </c>
      <c r="B10" s="97" t="s">
        <v>129</v>
      </c>
      <c r="C10" s="28"/>
      <c r="D10" s="28">
        <v>19500</v>
      </c>
      <c r="E10" s="28">
        <f>C10+D10</f>
        <v>19500</v>
      </c>
      <c r="F10" s="66" t="s">
        <v>113</v>
      </c>
      <c r="G10" s="28" t="s">
        <v>119</v>
      </c>
      <c r="H10" s="1"/>
      <c r="I10" s="1"/>
      <c r="J10" s="1"/>
      <c r="K10" s="1"/>
      <c r="L10" s="1"/>
    </row>
    <row r="11" spans="1:12" ht="63" x14ac:dyDescent="0.25">
      <c r="A11" s="11">
        <v>2210</v>
      </c>
      <c r="B11" s="97" t="s">
        <v>128</v>
      </c>
      <c r="C11" s="28"/>
      <c r="D11" s="28">
        <v>8000</v>
      </c>
      <c r="E11" s="28">
        <f>C11+D11</f>
        <v>8000</v>
      </c>
      <c r="F11" s="66" t="s">
        <v>113</v>
      </c>
      <c r="G11" s="28" t="s">
        <v>119</v>
      </c>
      <c r="H11" s="1"/>
      <c r="I11" s="1"/>
      <c r="J11" s="1"/>
      <c r="K11" s="1"/>
      <c r="L11" s="1"/>
    </row>
    <row r="12" spans="1:12" ht="63" x14ac:dyDescent="0.25">
      <c r="A12" s="11">
        <v>2240</v>
      </c>
      <c r="B12" s="97" t="s">
        <v>130</v>
      </c>
      <c r="C12" s="28"/>
      <c r="D12" s="28">
        <v>600</v>
      </c>
      <c r="E12" s="28">
        <f>C12+D12</f>
        <v>600</v>
      </c>
      <c r="F12" s="66" t="s">
        <v>113</v>
      </c>
      <c r="G12" s="28" t="s">
        <v>119</v>
      </c>
      <c r="H12" s="1"/>
      <c r="I12" s="1"/>
      <c r="J12" s="1"/>
      <c r="K12" s="1"/>
      <c r="L12" s="1"/>
    </row>
    <row r="13" spans="1:12" x14ac:dyDescent="0.25">
      <c r="A13" s="11"/>
      <c r="B13" s="9" t="s">
        <v>125</v>
      </c>
      <c r="C13" s="27">
        <f>C8+C9</f>
        <v>0</v>
      </c>
      <c r="D13" s="27">
        <f>SUM(D8:D12)</f>
        <v>41300</v>
      </c>
      <c r="E13" s="27">
        <f>SUM(E8:E12)</f>
        <v>41300</v>
      </c>
      <c r="F13" s="11"/>
      <c r="G13" s="11"/>
      <c r="H13" s="1"/>
      <c r="I13" s="1"/>
      <c r="J13" s="1"/>
      <c r="K13" s="1"/>
      <c r="L13" s="1"/>
    </row>
    <row r="14" spans="1:12" ht="21.75" customHeight="1" x14ac:dyDescent="0.25">
      <c r="A14" s="117" t="s">
        <v>95</v>
      </c>
      <c r="B14" s="118"/>
      <c r="C14" s="4"/>
      <c r="D14" s="4"/>
      <c r="E14" s="4"/>
      <c r="F14" s="4"/>
      <c r="G14" s="4"/>
      <c r="H14" s="1"/>
      <c r="I14" s="1"/>
      <c r="J14" s="1"/>
      <c r="K14" s="1"/>
      <c r="L14" s="1"/>
    </row>
    <row r="15" spans="1:12" ht="63" x14ac:dyDescent="0.25">
      <c r="A15" s="11">
        <v>2210</v>
      </c>
      <c r="B15" s="103" t="s">
        <v>131</v>
      </c>
      <c r="C15" s="4"/>
      <c r="D15" s="28">
        <v>13700</v>
      </c>
      <c r="E15" s="28">
        <f>D15</f>
        <v>13700</v>
      </c>
      <c r="F15" s="66" t="s">
        <v>113</v>
      </c>
      <c r="G15" s="28" t="s">
        <v>119</v>
      </c>
      <c r="H15" s="1"/>
      <c r="I15" s="1"/>
      <c r="J15" s="1"/>
      <c r="K15" s="1"/>
      <c r="L15" s="1"/>
    </row>
    <row r="16" spans="1:12" ht="74.25" customHeight="1" x14ac:dyDescent="0.25">
      <c r="A16" s="11">
        <v>2210</v>
      </c>
      <c r="B16" s="102" t="s">
        <v>132</v>
      </c>
      <c r="C16" s="4"/>
      <c r="D16" s="28">
        <v>2600</v>
      </c>
      <c r="E16" s="28">
        <f>D16</f>
        <v>2600</v>
      </c>
      <c r="F16" s="66" t="s">
        <v>113</v>
      </c>
      <c r="G16" s="28" t="s">
        <v>119</v>
      </c>
      <c r="H16" s="1"/>
      <c r="I16" s="1"/>
      <c r="J16" s="1"/>
      <c r="K16" s="1"/>
      <c r="L16" s="1"/>
    </row>
    <row r="17" spans="1:12" x14ac:dyDescent="0.25">
      <c r="A17" s="11"/>
      <c r="B17" s="9" t="s">
        <v>96</v>
      </c>
      <c r="C17" s="27">
        <f>SUM(C15:C16)</f>
        <v>0</v>
      </c>
      <c r="D17" s="27">
        <f t="shared" ref="D17:E17" si="0">SUM(D15:D16)</f>
        <v>16300</v>
      </c>
      <c r="E17" s="27">
        <f t="shared" si="0"/>
        <v>16300</v>
      </c>
      <c r="F17" s="11"/>
      <c r="G17" s="11"/>
      <c r="H17" s="1"/>
      <c r="I17" s="1"/>
      <c r="J17" s="1"/>
      <c r="K17" s="1"/>
      <c r="L17" s="1"/>
    </row>
    <row r="18" spans="1:12" x14ac:dyDescent="0.25">
      <c r="A18" s="11"/>
      <c r="B18" s="97"/>
      <c r="C18" s="11"/>
      <c r="D18" s="11"/>
      <c r="E18" s="11"/>
      <c r="F18" s="11"/>
      <c r="G18" s="11"/>
      <c r="H18" s="1"/>
      <c r="I18" s="1"/>
      <c r="J18" s="1"/>
      <c r="K18" s="1"/>
      <c r="L18" s="1"/>
    </row>
    <row r="19" spans="1:12" x14ac:dyDescent="0.25">
      <c r="A19" s="117" t="s">
        <v>97</v>
      </c>
      <c r="B19" s="118"/>
      <c r="C19" s="14"/>
      <c r="D19" s="7"/>
      <c r="E19" s="7"/>
      <c r="F19" s="7"/>
      <c r="G19" s="7"/>
      <c r="H19" s="1"/>
      <c r="I19" s="1"/>
      <c r="J19" s="1"/>
      <c r="K19" s="1"/>
      <c r="L19" s="1"/>
    </row>
    <row r="20" spans="1:12" ht="63" x14ac:dyDescent="0.25">
      <c r="A20" s="25">
        <v>2210</v>
      </c>
      <c r="B20" s="98" t="s">
        <v>135</v>
      </c>
      <c r="C20" s="20"/>
      <c r="D20" s="20">
        <v>85300</v>
      </c>
      <c r="E20" s="20">
        <f>C20+D20</f>
        <v>85300</v>
      </c>
      <c r="F20" s="66" t="s">
        <v>113</v>
      </c>
      <c r="G20" s="28" t="s">
        <v>119</v>
      </c>
      <c r="H20" s="1"/>
      <c r="I20" s="1"/>
      <c r="J20" s="1"/>
      <c r="K20" s="1"/>
      <c r="L20" s="1"/>
    </row>
    <row r="21" spans="1:12" ht="63" x14ac:dyDescent="0.25">
      <c r="A21" s="25">
        <v>2210</v>
      </c>
      <c r="B21" s="98" t="s">
        <v>134</v>
      </c>
      <c r="C21" s="20"/>
      <c r="D21" s="20">
        <v>8000</v>
      </c>
      <c r="E21" s="20">
        <f>C21+D21</f>
        <v>8000</v>
      </c>
      <c r="F21" s="66" t="s">
        <v>113</v>
      </c>
      <c r="G21" s="28" t="s">
        <v>119</v>
      </c>
      <c r="H21" s="1"/>
      <c r="I21" s="1"/>
      <c r="J21" s="1"/>
      <c r="K21" s="1"/>
      <c r="L21" s="1"/>
    </row>
    <row r="22" spans="1:12" ht="58.5" customHeight="1" x14ac:dyDescent="0.25">
      <c r="A22" s="25">
        <v>2240</v>
      </c>
      <c r="B22" s="4" t="s">
        <v>161</v>
      </c>
      <c r="C22" s="20"/>
      <c r="D22" s="20">
        <v>20000</v>
      </c>
      <c r="E22" s="20">
        <f t="shared" ref="E22:E25" si="1">C22+D22</f>
        <v>20000</v>
      </c>
      <c r="F22" s="66" t="s">
        <v>113</v>
      </c>
      <c r="G22" s="28" t="s">
        <v>119</v>
      </c>
      <c r="H22" s="1"/>
      <c r="I22" s="1"/>
      <c r="J22" s="1"/>
      <c r="K22" s="1"/>
      <c r="L22" s="1"/>
    </row>
    <row r="23" spans="1:12" ht="63" x14ac:dyDescent="0.25">
      <c r="A23" s="25">
        <v>2240</v>
      </c>
      <c r="B23" s="99" t="s">
        <v>99</v>
      </c>
      <c r="C23" s="20"/>
      <c r="D23" s="20">
        <v>4000</v>
      </c>
      <c r="E23" s="20">
        <f t="shared" si="1"/>
        <v>4000</v>
      </c>
      <c r="F23" s="66" t="s">
        <v>113</v>
      </c>
      <c r="G23" s="28" t="s">
        <v>119</v>
      </c>
      <c r="H23" s="1"/>
      <c r="I23" s="1"/>
      <c r="J23" s="1"/>
      <c r="K23" s="1"/>
      <c r="L23" s="1"/>
    </row>
    <row r="24" spans="1:12" ht="63" x14ac:dyDescent="0.25">
      <c r="A24" s="25">
        <v>2240</v>
      </c>
      <c r="B24" s="99" t="s">
        <v>98</v>
      </c>
      <c r="C24" s="20"/>
      <c r="D24" s="20">
        <v>2500</v>
      </c>
      <c r="E24" s="20">
        <f t="shared" si="1"/>
        <v>2500</v>
      </c>
      <c r="F24" s="66" t="s">
        <v>113</v>
      </c>
      <c r="G24" s="28" t="s">
        <v>119</v>
      </c>
      <c r="H24" s="1"/>
      <c r="I24" s="1"/>
      <c r="J24" s="1"/>
      <c r="K24" s="1"/>
      <c r="L24" s="1"/>
    </row>
    <row r="25" spans="1:12" ht="63" x14ac:dyDescent="0.25">
      <c r="A25" s="25">
        <v>2240</v>
      </c>
      <c r="B25" s="99" t="s">
        <v>136</v>
      </c>
      <c r="C25" s="20"/>
      <c r="D25" s="20">
        <v>3500</v>
      </c>
      <c r="E25" s="20">
        <f t="shared" si="1"/>
        <v>3500</v>
      </c>
      <c r="F25" s="66" t="s">
        <v>113</v>
      </c>
      <c r="G25" s="28" t="s">
        <v>119</v>
      </c>
      <c r="H25" s="1"/>
      <c r="I25" s="1"/>
      <c r="J25" s="1"/>
      <c r="K25" s="1"/>
      <c r="L25" s="1"/>
    </row>
    <row r="26" spans="1:12" x14ac:dyDescent="0.25">
      <c r="A26" s="7"/>
      <c r="B26" s="9" t="s">
        <v>100</v>
      </c>
      <c r="C26" s="22">
        <f>SUM(C20:C25)</f>
        <v>0</v>
      </c>
      <c r="D26" s="22">
        <f>SUM(D20:D25)</f>
        <v>123300</v>
      </c>
      <c r="E26" s="22">
        <f>SUM(E20:E25)</f>
        <v>123300</v>
      </c>
      <c r="F26" s="31"/>
      <c r="G26" s="4"/>
      <c r="H26" s="1"/>
      <c r="I26" s="1"/>
      <c r="J26" s="1"/>
      <c r="K26" s="1"/>
      <c r="L26" s="1"/>
    </row>
    <row r="27" spans="1:12" x14ac:dyDescent="0.25">
      <c r="A27" s="113" t="s">
        <v>101</v>
      </c>
      <c r="B27" s="114"/>
      <c r="C27" s="22"/>
      <c r="D27" s="22"/>
      <c r="E27" s="22"/>
      <c r="F27" s="31"/>
      <c r="G27" s="4"/>
      <c r="H27" s="1"/>
      <c r="I27" s="1"/>
      <c r="J27" s="1"/>
      <c r="K27" s="1"/>
      <c r="L27" s="1"/>
    </row>
    <row r="28" spans="1:12" ht="63" x14ac:dyDescent="0.25">
      <c r="A28" s="104">
        <v>2210</v>
      </c>
      <c r="B28" s="105" t="s">
        <v>133</v>
      </c>
      <c r="C28" s="22"/>
      <c r="D28" s="26">
        <v>35000</v>
      </c>
      <c r="E28" s="22">
        <f>D28</f>
        <v>35000</v>
      </c>
      <c r="F28" s="66" t="s">
        <v>113</v>
      </c>
      <c r="G28" s="28" t="s">
        <v>119</v>
      </c>
      <c r="H28" s="1"/>
      <c r="I28" s="1"/>
      <c r="J28" s="1"/>
      <c r="K28" s="1"/>
      <c r="L28" s="1"/>
    </row>
    <row r="29" spans="1:12" ht="63" x14ac:dyDescent="0.25">
      <c r="A29" s="24">
        <v>2240</v>
      </c>
      <c r="B29" s="4" t="s">
        <v>102</v>
      </c>
      <c r="C29" s="26"/>
      <c r="D29" s="26">
        <v>35000</v>
      </c>
      <c r="E29" s="26">
        <f>C29+D29</f>
        <v>35000</v>
      </c>
      <c r="F29" s="66" t="s">
        <v>113</v>
      </c>
      <c r="G29" s="28" t="s">
        <v>119</v>
      </c>
      <c r="H29" s="1"/>
      <c r="I29" s="1"/>
      <c r="J29" s="1"/>
      <c r="K29" s="1"/>
      <c r="L29" s="1"/>
    </row>
    <row r="30" spans="1:12" ht="78.75" x14ac:dyDescent="0.25">
      <c r="A30" s="24">
        <v>2282</v>
      </c>
      <c r="B30" s="41" t="s">
        <v>103</v>
      </c>
      <c r="C30" s="26"/>
      <c r="D30" s="26">
        <v>30000</v>
      </c>
      <c r="E30" s="26">
        <f>C30+D30</f>
        <v>30000</v>
      </c>
      <c r="F30" s="66" t="s">
        <v>113</v>
      </c>
      <c r="G30" s="28" t="s">
        <v>119</v>
      </c>
      <c r="H30" s="1"/>
      <c r="I30" s="1"/>
      <c r="J30" s="1"/>
      <c r="K30" s="1"/>
      <c r="L30" s="1"/>
    </row>
    <row r="31" spans="1:12" x14ac:dyDescent="0.25">
      <c r="A31" s="113" t="s">
        <v>101</v>
      </c>
      <c r="B31" s="114"/>
      <c r="C31" s="22">
        <f>SUM(C29:C30)</f>
        <v>0</v>
      </c>
      <c r="D31" s="22">
        <f>SUM(D28:D30)</f>
        <v>100000</v>
      </c>
      <c r="E31" s="22">
        <f>SUM(E28:E30)</f>
        <v>100000</v>
      </c>
      <c r="F31" s="7"/>
      <c r="G31" s="7"/>
      <c r="H31" s="1"/>
      <c r="I31" s="1"/>
      <c r="J31" s="1"/>
      <c r="K31" s="1"/>
      <c r="L31" s="1"/>
    </row>
    <row r="32" spans="1:12" x14ac:dyDescent="0.25">
      <c r="A32" s="7"/>
      <c r="B32" s="9" t="s">
        <v>104</v>
      </c>
      <c r="C32" s="100">
        <f>C17+C26+C31</f>
        <v>0</v>
      </c>
      <c r="D32" s="100">
        <f>D13+D17+D26+D31</f>
        <v>280900</v>
      </c>
      <c r="E32" s="100">
        <f>E13+E17+E26+E31</f>
        <v>280900</v>
      </c>
      <c r="F32" s="7"/>
      <c r="G32" s="7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 t="s">
        <v>36</v>
      </c>
      <c r="C36" s="29"/>
      <c r="D36" s="30"/>
      <c r="E36" s="30"/>
      <c r="F36" s="32" t="s">
        <v>37</v>
      </c>
      <c r="G36" s="1"/>
      <c r="H36" s="1"/>
      <c r="I36" s="1"/>
      <c r="J36" s="1"/>
      <c r="K36" s="1"/>
      <c r="L36" s="1"/>
    </row>
    <row r="37" spans="1:12" x14ac:dyDescent="0.25">
      <c r="A37"/>
      <c r="B37"/>
      <c r="C37"/>
      <c r="D37"/>
      <c r="E37"/>
      <c r="F37"/>
      <c r="G37"/>
      <c r="H37" s="1"/>
      <c r="I37" s="1"/>
      <c r="J37" s="1"/>
      <c r="K37" s="1"/>
      <c r="L37" s="1"/>
    </row>
    <row r="38" spans="1:12" x14ac:dyDescent="0.25">
      <c r="A38"/>
      <c r="B38"/>
      <c r="C38"/>
      <c r="D38"/>
      <c r="E38"/>
      <c r="F38"/>
      <c r="G38"/>
      <c r="H38" s="1"/>
      <c r="I38" s="1"/>
      <c r="J38" s="1"/>
      <c r="K38" s="1"/>
      <c r="L38" s="1"/>
    </row>
    <row r="39" spans="1:12" x14ac:dyDescent="0.25">
      <c r="A39"/>
      <c r="B39"/>
      <c r="C39"/>
      <c r="D39"/>
      <c r="E39"/>
      <c r="F39"/>
      <c r="G39"/>
      <c r="H39" s="1"/>
      <c r="I39" s="1"/>
      <c r="J39" s="1"/>
      <c r="K39" s="1"/>
      <c r="L39" s="1"/>
    </row>
    <row r="40" spans="1:12" x14ac:dyDescent="0.25">
      <c r="A40"/>
      <c r="B40"/>
      <c r="C40"/>
      <c r="D40"/>
      <c r="E40"/>
      <c r="F40"/>
      <c r="G40"/>
      <c r="H40" s="1"/>
      <c r="I40" s="1"/>
      <c r="J40" s="1"/>
      <c r="K40" s="1"/>
      <c r="L40" s="1"/>
    </row>
    <row r="41" spans="1:12" x14ac:dyDescent="0.25">
      <c r="A41"/>
      <c r="B41"/>
      <c r="C41"/>
      <c r="D41"/>
      <c r="E41"/>
      <c r="F41"/>
      <c r="G41"/>
      <c r="H41" s="1"/>
      <c r="I41" s="1"/>
      <c r="J41" s="1"/>
      <c r="K41" s="1"/>
      <c r="L41" s="1"/>
    </row>
    <row r="42" spans="1:12" x14ac:dyDescent="0.25">
      <c r="A42"/>
      <c r="B42"/>
      <c r="C42"/>
      <c r="D42"/>
      <c r="E42"/>
      <c r="F42"/>
      <c r="G42"/>
      <c r="H42" s="1"/>
      <c r="I42" s="1"/>
      <c r="J42" s="1"/>
      <c r="K42" s="1"/>
      <c r="L42" s="1"/>
    </row>
    <row r="43" spans="1:12" x14ac:dyDescent="0.25">
      <c r="A43"/>
      <c r="B43"/>
      <c r="C43"/>
      <c r="D43"/>
      <c r="E43"/>
      <c r="F43"/>
      <c r="G43"/>
      <c r="H43" s="1"/>
      <c r="I43" s="1"/>
      <c r="J43" s="1"/>
      <c r="K43" s="1"/>
      <c r="L43" s="1"/>
    </row>
    <row r="44" spans="1:12" x14ac:dyDescent="0.25">
      <c r="A44"/>
      <c r="B44"/>
      <c r="C44"/>
      <c r="D44"/>
      <c r="E44"/>
      <c r="F44"/>
      <c r="G44"/>
      <c r="H44" s="1"/>
      <c r="I44" s="1"/>
      <c r="J44" s="1"/>
      <c r="K44" s="1"/>
      <c r="L44" s="1"/>
    </row>
    <row r="45" spans="1:12" x14ac:dyDescent="0.25">
      <c r="A45"/>
      <c r="B45"/>
      <c r="C45"/>
      <c r="D45"/>
      <c r="E45"/>
      <c r="F45"/>
      <c r="G45"/>
      <c r="H45" s="1"/>
      <c r="I45" s="1"/>
      <c r="J45" s="1"/>
      <c r="K45" s="1"/>
      <c r="L45" s="1"/>
    </row>
    <row r="46" spans="1:12" x14ac:dyDescent="0.25">
      <c r="A46"/>
      <c r="B46"/>
      <c r="C46"/>
      <c r="D46"/>
      <c r="E46"/>
      <c r="F46"/>
      <c r="G46"/>
      <c r="H46" s="1"/>
      <c r="I46" s="1"/>
      <c r="J46" s="1"/>
      <c r="K46" s="1"/>
      <c r="L46" s="1"/>
    </row>
    <row r="47" spans="1:12" x14ac:dyDescent="0.25">
      <c r="A47"/>
      <c r="B47"/>
      <c r="C47"/>
      <c r="D47"/>
      <c r="E47"/>
      <c r="F47"/>
      <c r="G47"/>
      <c r="H47" s="1"/>
      <c r="I47" s="1"/>
      <c r="J47" s="1"/>
      <c r="K47" s="1"/>
      <c r="L47" s="1"/>
    </row>
    <row r="48" spans="1:12" x14ac:dyDescent="0.25">
      <c r="A48"/>
      <c r="B48"/>
      <c r="C48"/>
      <c r="D48"/>
      <c r="E48"/>
      <c r="F48"/>
      <c r="G48"/>
      <c r="H48" s="1"/>
      <c r="I48" s="1"/>
      <c r="J48" s="1"/>
      <c r="K48" s="1"/>
      <c r="L48" s="1"/>
    </row>
    <row r="49" spans="1:12" x14ac:dyDescent="0.25">
      <c r="A49"/>
      <c r="B49"/>
      <c r="C49"/>
      <c r="D49"/>
      <c r="E49"/>
      <c r="F49"/>
      <c r="G49"/>
      <c r="H49" s="1"/>
      <c r="I49" s="1"/>
      <c r="J49" s="1"/>
      <c r="K49" s="1"/>
      <c r="L49" s="1"/>
    </row>
    <row r="50" spans="1:12" x14ac:dyDescent="0.25">
      <c r="A50"/>
      <c r="B50"/>
      <c r="C50"/>
      <c r="D50"/>
      <c r="E50"/>
      <c r="F50"/>
      <c r="G50"/>
      <c r="H50" s="1"/>
      <c r="I50" s="1"/>
      <c r="J50" s="1"/>
      <c r="K50" s="1"/>
      <c r="L50" s="1"/>
    </row>
    <row r="51" spans="1:12" x14ac:dyDescent="0.25">
      <c r="A51"/>
      <c r="B51"/>
      <c r="C51"/>
      <c r="D51"/>
      <c r="E51"/>
      <c r="F51"/>
      <c r="G51"/>
      <c r="H51" s="1"/>
      <c r="I51" s="1"/>
      <c r="J51" s="1"/>
      <c r="K51" s="1"/>
      <c r="L51" s="1"/>
    </row>
    <row r="52" spans="1:12" x14ac:dyDescent="0.25">
      <c r="A52"/>
      <c r="B52"/>
      <c r="C52"/>
      <c r="D52"/>
      <c r="E52"/>
      <c r="F52"/>
      <c r="G52"/>
      <c r="H52" s="1"/>
      <c r="I52" s="1"/>
      <c r="J52" s="1"/>
      <c r="K52" s="1"/>
      <c r="L52" s="1"/>
    </row>
    <row r="53" spans="1:12" x14ac:dyDescent="0.25">
      <c r="A53"/>
      <c r="B53"/>
      <c r="C53"/>
      <c r="D53"/>
      <c r="E53"/>
      <c r="F53"/>
      <c r="G53"/>
      <c r="H53" s="1"/>
      <c r="I53" s="1"/>
      <c r="J53" s="1"/>
      <c r="K53" s="1"/>
      <c r="L53" s="1"/>
    </row>
    <row r="54" spans="1:12" x14ac:dyDescent="0.25">
      <c r="A54"/>
      <c r="B54"/>
      <c r="C54"/>
      <c r="D54"/>
      <c r="E54"/>
      <c r="F54"/>
      <c r="G54"/>
      <c r="H54" s="1"/>
      <c r="I54" s="1"/>
      <c r="J54" s="1"/>
      <c r="K54" s="1"/>
      <c r="L54" s="1"/>
    </row>
    <row r="55" spans="1:12" x14ac:dyDescent="0.25">
      <c r="A55"/>
      <c r="B55"/>
      <c r="C55"/>
      <c r="D55"/>
      <c r="E55"/>
      <c r="F55"/>
      <c r="G55"/>
      <c r="H55" s="1"/>
      <c r="I55" s="1"/>
      <c r="J55" s="1"/>
      <c r="K55" s="1"/>
      <c r="L55" s="1"/>
    </row>
    <row r="56" spans="1:12" x14ac:dyDescent="0.25">
      <c r="A56"/>
      <c r="B56"/>
      <c r="C56"/>
      <c r="D56"/>
      <c r="E56"/>
      <c r="F56"/>
      <c r="G56"/>
      <c r="H56" s="1"/>
      <c r="I56" s="1"/>
      <c r="J56" s="1"/>
      <c r="K56" s="1"/>
      <c r="L56" s="1"/>
    </row>
    <row r="57" spans="1:12" x14ac:dyDescent="0.25">
      <c r="A57"/>
      <c r="B57"/>
      <c r="C57"/>
      <c r="D57"/>
      <c r="E57"/>
      <c r="F57"/>
      <c r="G57"/>
      <c r="H57" s="1"/>
      <c r="I57" s="1"/>
      <c r="J57" s="1"/>
      <c r="K57" s="1"/>
      <c r="L57" s="1"/>
    </row>
    <row r="58" spans="1:12" x14ac:dyDescent="0.25">
      <c r="A58"/>
      <c r="B58"/>
      <c r="C58"/>
      <c r="D58"/>
      <c r="E58"/>
      <c r="F58"/>
      <c r="G58"/>
      <c r="H58" s="1"/>
      <c r="I58" s="1"/>
      <c r="J58" s="1"/>
      <c r="K58" s="1"/>
      <c r="L58" s="1"/>
    </row>
    <row r="59" spans="1:12" x14ac:dyDescent="0.25">
      <c r="A59"/>
      <c r="B59"/>
      <c r="C59"/>
      <c r="D59"/>
      <c r="E59"/>
      <c r="F59"/>
      <c r="G59"/>
      <c r="H59" s="1"/>
      <c r="I59" s="1"/>
      <c r="J59" s="1"/>
      <c r="K59" s="1"/>
      <c r="L59" s="1"/>
    </row>
    <row r="60" spans="1:12" x14ac:dyDescent="0.25">
      <c r="A60"/>
      <c r="B60"/>
      <c r="C60"/>
      <c r="D60"/>
      <c r="E60"/>
      <c r="F60"/>
      <c r="G60"/>
      <c r="H60" s="1"/>
      <c r="I60" s="1"/>
      <c r="J60" s="1"/>
      <c r="K60" s="1"/>
      <c r="L60" s="1"/>
    </row>
    <row r="61" spans="1:12" x14ac:dyDescent="0.25">
      <c r="A61"/>
      <c r="B61"/>
      <c r="C61"/>
      <c r="D61"/>
      <c r="E61"/>
      <c r="F61"/>
      <c r="G61"/>
      <c r="H61" s="1"/>
      <c r="I61" s="1"/>
      <c r="J61" s="1"/>
      <c r="K61" s="1"/>
      <c r="L61" s="1"/>
    </row>
    <row r="62" spans="1:12" x14ac:dyDescent="0.25">
      <c r="A62"/>
      <c r="B62"/>
      <c r="C62"/>
      <c r="D62"/>
      <c r="E62"/>
      <c r="F62"/>
      <c r="G62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</sheetData>
  <mergeCells count="7">
    <mergeCell ref="A31:B31"/>
    <mergeCell ref="D3:F3"/>
    <mergeCell ref="A5:G5"/>
    <mergeCell ref="A14:B14"/>
    <mergeCell ref="A19:B19"/>
    <mergeCell ref="A27:B27"/>
    <mergeCell ref="A7:B7"/>
  </mergeCells>
  <pageMargins left="0.7" right="0.7" top="0.75" bottom="0.75" header="0.3" footer="0.3"/>
  <pageSetup paperSize="9" scale="7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L223"/>
  <sheetViews>
    <sheetView workbookViewId="0">
      <selection activeCell="D12" sqref="D12"/>
    </sheetView>
  </sheetViews>
  <sheetFormatPr defaultRowHeight="15.75" x14ac:dyDescent="0.25"/>
  <cols>
    <col min="1" max="1" width="8.140625" style="3" customWidth="1"/>
    <col min="2" max="2" width="34.425781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105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"/>
      <c r="B5" s="1"/>
      <c r="C5" s="1"/>
      <c r="D5" s="86"/>
      <c r="E5" s="86"/>
      <c r="F5" s="86"/>
      <c r="G5" s="1"/>
      <c r="H5" s="1"/>
      <c r="I5" s="1"/>
      <c r="J5" s="1"/>
      <c r="K5" s="1"/>
      <c r="L5" s="1"/>
    </row>
    <row r="6" spans="1:12" x14ac:dyDescent="0.25">
      <c r="A6" s="110" t="s">
        <v>106</v>
      </c>
      <c r="B6" s="110"/>
      <c r="C6" s="110"/>
      <c r="D6" s="110"/>
      <c r="E6" s="110"/>
      <c r="F6" s="110"/>
      <c r="G6" s="110"/>
      <c r="H6" s="1"/>
      <c r="I6" s="1"/>
      <c r="J6" s="1"/>
      <c r="K6" s="1"/>
      <c r="L6" s="1"/>
    </row>
    <row r="7" spans="1:12" x14ac:dyDescent="0.25">
      <c r="A7" s="110" t="s">
        <v>38</v>
      </c>
      <c r="B7" s="110"/>
      <c r="C7" s="110"/>
      <c r="D7" s="110"/>
      <c r="E7" s="110"/>
      <c r="F7" s="110"/>
      <c r="G7" s="110"/>
      <c r="H7" s="1"/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1.5" x14ac:dyDescent="0.25">
      <c r="A9" s="11" t="s">
        <v>0</v>
      </c>
      <c r="B9" s="11" t="s">
        <v>2</v>
      </c>
      <c r="C9" s="11" t="s">
        <v>18</v>
      </c>
      <c r="D9" s="11" t="s">
        <v>3</v>
      </c>
      <c r="E9" s="11" t="s">
        <v>17</v>
      </c>
      <c r="F9" s="11" t="s">
        <v>4</v>
      </c>
      <c r="G9" s="11" t="s">
        <v>5</v>
      </c>
      <c r="H9" s="1"/>
      <c r="I9" s="1"/>
      <c r="J9" s="1"/>
      <c r="K9" s="1"/>
      <c r="L9" s="1"/>
    </row>
    <row r="10" spans="1:12" x14ac:dyDescent="0.25">
      <c r="A10" s="7"/>
      <c r="B10" s="8"/>
      <c r="C10" s="8"/>
      <c r="D10" s="7"/>
      <c r="E10" s="7"/>
      <c r="F10" s="7"/>
      <c r="G10" s="7"/>
      <c r="H10" s="1"/>
      <c r="I10" s="1"/>
      <c r="J10" s="1"/>
      <c r="K10" s="1"/>
      <c r="L10" s="1"/>
    </row>
    <row r="11" spans="1:12" ht="26.25" customHeight="1" x14ac:dyDescent="0.25">
      <c r="A11" s="19"/>
      <c r="B11" s="19" t="s">
        <v>107</v>
      </c>
      <c r="C11" s="19"/>
      <c r="D11" s="18"/>
      <c r="E11" s="18"/>
      <c r="F11" s="18"/>
      <c r="G11" s="18"/>
      <c r="H11" s="1"/>
      <c r="I11" s="1"/>
      <c r="J11" s="1"/>
      <c r="K11" s="1"/>
      <c r="L11" s="1"/>
    </row>
    <row r="12" spans="1:12" ht="63" x14ac:dyDescent="0.25">
      <c r="A12" s="73">
        <v>2281</v>
      </c>
      <c r="B12" s="69" t="s">
        <v>108</v>
      </c>
      <c r="C12" s="33"/>
      <c r="D12" s="34"/>
      <c r="E12" s="34">
        <f t="shared" ref="E12" si="0">C12+D12</f>
        <v>0</v>
      </c>
      <c r="F12" s="4" t="s">
        <v>43</v>
      </c>
      <c r="G12" s="28" t="s">
        <v>35</v>
      </c>
      <c r="H12" s="1"/>
      <c r="I12" s="1"/>
      <c r="J12" s="1"/>
      <c r="K12" s="1"/>
      <c r="L12" s="1"/>
    </row>
    <row r="13" spans="1:12" x14ac:dyDescent="0.25">
      <c r="A13" s="62"/>
      <c r="B13" s="40"/>
      <c r="C13" s="21"/>
      <c r="D13" s="67"/>
      <c r="E13" s="67"/>
      <c r="F13" s="4"/>
      <c r="G13" s="4"/>
      <c r="H13" s="1"/>
      <c r="I13" s="1"/>
      <c r="J13" s="1"/>
      <c r="K13" s="1"/>
      <c r="L13" s="1"/>
    </row>
    <row r="14" spans="1:12" x14ac:dyDescent="0.25">
      <c r="A14" s="62"/>
      <c r="B14" s="40" t="s">
        <v>30</v>
      </c>
      <c r="C14" s="21">
        <f>C12</f>
        <v>0</v>
      </c>
      <c r="D14" s="21">
        <f>D12</f>
        <v>0</v>
      </c>
      <c r="E14" s="21">
        <f>E12</f>
        <v>0</v>
      </c>
      <c r="F14" s="4"/>
      <c r="G14" s="4"/>
      <c r="H14" s="1"/>
      <c r="I14" s="1"/>
      <c r="J14" s="1"/>
      <c r="K14" s="1"/>
      <c r="L14" s="1"/>
    </row>
    <row r="15" spans="1:12" x14ac:dyDescent="0.25">
      <c r="A15" s="7"/>
      <c r="B15" s="72"/>
      <c r="C15" s="81"/>
      <c r="D15" s="82"/>
      <c r="E15" s="82"/>
      <c r="F15" s="31"/>
      <c r="G15" s="3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 t="s">
        <v>36</v>
      </c>
      <c r="C17" s="29"/>
      <c r="D17" s="30"/>
      <c r="E17" s="30"/>
      <c r="F17" s="32" t="s">
        <v>37</v>
      </c>
      <c r="G17" s="1"/>
      <c r="H17" s="1"/>
      <c r="I17" s="1"/>
      <c r="J17" s="1"/>
      <c r="K17" s="1"/>
      <c r="L17" s="1"/>
    </row>
    <row r="18" spans="1:12" x14ac:dyDescent="0.25">
      <c r="A18"/>
      <c r="B18"/>
      <c r="C18"/>
      <c r="D18"/>
      <c r="E18"/>
      <c r="F18"/>
      <c r="G18"/>
      <c r="H18" s="1"/>
      <c r="I18" s="1"/>
      <c r="J18" s="1"/>
      <c r="K18" s="1"/>
      <c r="L18" s="1"/>
    </row>
    <row r="19" spans="1:12" x14ac:dyDescent="0.25">
      <c r="A19"/>
      <c r="B19"/>
      <c r="C19"/>
      <c r="D19"/>
      <c r="E19"/>
      <c r="F19"/>
      <c r="G19"/>
      <c r="H19" s="1"/>
      <c r="I19" s="1"/>
      <c r="J19" s="1"/>
      <c r="K19" s="1"/>
      <c r="L19" s="1"/>
    </row>
    <row r="20" spans="1:12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</row>
    <row r="21" spans="1:12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</row>
    <row r="22" spans="1:12" x14ac:dyDescent="0.25">
      <c r="A22"/>
      <c r="B22"/>
      <c r="C22"/>
      <c r="D22"/>
      <c r="E22"/>
      <c r="F22"/>
      <c r="G22"/>
      <c r="H22" s="1"/>
      <c r="I22" s="1"/>
      <c r="J22" s="1"/>
      <c r="K22" s="1"/>
      <c r="L22" s="1"/>
    </row>
    <row r="23" spans="1:12" x14ac:dyDescent="0.25">
      <c r="A23"/>
      <c r="B23"/>
      <c r="C23"/>
      <c r="D23"/>
      <c r="E23"/>
      <c r="F23"/>
      <c r="G23"/>
      <c r="H23" s="1"/>
      <c r="I23" s="1"/>
      <c r="J23" s="1"/>
      <c r="K23" s="1"/>
      <c r="L23" s="1"/>
    </row>
    <row r="24" spans="1:12" x14ac:dyDescent="0.25">
      <c r="A24"/>
      <c r="B24"/>
      <c r="C24"/>
      <c r="D24"/>
      <c r="E24"/>
      <c r="F24"/>
      <c r="G24"/>
      <c r="H24" s="1"/>
      <c r="I24" s="1"/>
      <c r="J24" s="1"/>
      <c r="K24" s="1"/>
      <c r="L24" s="1"/>
    </row>
    <row r="25" spans="1:12" x14ac:dyDescent="0.25">
      <c r="A25"/>
      <c r="B25"/>
      <c r="C25"/>
      <c r="D25"/>
      <c r="E25"/>
      <c r="F25"/>
      <c r="G25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</sheetData>
  <mergeCells count="3">
    <mergeCell ref="D3:F3"/>
    <mergeCell ref="A6:G6"/>
    <mergeCell ref="A7:G7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23"/>
  <sheetViews>
    <sheetView workbookViewId="0">
      <selection activeCell="F17" sqref="F17:G17"/>
    </sheetView>
  </sheetViews>
  <sheetFormatPr defaultRowHeight="15" x14ac:dyDescent="0.2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5.140625" customWidth="1"/>
    <col min="7" max="7" width="23" customWidth="1"/>
  </cols>
  <sheetData>
    <row r="1" spans="1:7" ht="15.75" x14ac:dyDescent="0.25">
      <c r="A1" s="1"/>
      <c r="B1" s="1"/>
      <c r="C1" s="1"/>
      <c r="D1" s="2" t="s">
        <v>50</v>
      </c>
      <c r="E1" s="2"/>
      <c r="F1" s="2"/>
      <c r="G1" s="1"/>
    </row>
    <row r="2" spans="1:7" ht="15.75" x14ac:dyDescent="0.25">
      <c r="A2" s="1"/>
      <c r="B2" s="1"/>
      <c r="C2" s="1"/>
      <c r="D2" s="2" t="s">
        <v>110</v>
      </c>
      <c r="E2" s="2"/>
      <c r="F2" s="2"/>
      <c r="G2" s="1"/>
    </row>
    <row r="3" spans="1:7" ht="15.75" x14ac:dyDescent="0.25">
      <c r="A3" s="1"/>
      <c r="B3" s="1"/>
      <c r="C3" s="1"/>
      <c r="D3" s="111" t="s">
        <v>111</v>
      </c>
      <c r="E3" s="111"/>
      <c r="F3" s="111"/>
      <c r="G3" s="1"/>
    </row>
    <row r="4" spans="1:7" ht="15.75" x14ac:dyDescent="0.25">
      <c r="A4" s="1"/>
      <c r="B4" s="1"/>
      <c r="C4" s="1"/>
      <c r="D4" s="78"/>
      <c r="E4" s="78"/>
      <c r="F4" s="78"/>
      <c r="G4" s="1"/>
    </row>
    <row r="5" spans="1:7" ht="15.75" x14ac:dyDescent="0.25">
      <c r="A5" s="1"/>
      <c r="B5" s="1"/>
      <c r="C5" s="1"/>
      <c r="D5" s="78"/>
      <c r="E5" s="78"/>
      <c r="F5" s="78"/>
      <c r="G5" s="1"/>
    </row>
    <row r="6" spans="1:7" ht="15.75" x14ac:dyDescent="0.25">
      <c r="A6" s="1"/>
      <c r="B6" s="1"/>
      <c r="C6" s="1"/>
      <c r="D6" s="78"/>
      <c r="E6" s="78"/>
      <c r="F6" s="78"/>
      <c r="G6" s="1"/>
    </row>
    <row r="7" spans="1:7" ht="15.75" x14ac:dyDescent="0.25">
      <c r="A7" s="1"/>
      <c r="B7" s="1"/>
      <c r="C7" s="1"/>
      <c r="D7" s="78"/>
      <c r="E7" s="78"/>
      <c r="F7" s="78"/>
      <c r="G7" s="1"/>
    </row>
    <row r="8" spans="1:7" ht="15.75" x14ac:dyDescent="0.25">
      <c r="A8" s="1"/>
      <c r="B8" s="1"/>
      <c r="C8" s="1"/>
      <c r="D8" s="78"/>
      <c r="E8" s="78"/>
      <c r="F8" s="78"/>
      <c r="G8" s="1"/>
    </row>
    <row r="9" spans="1:7" ht="5.25" customHeight="1" x14ac:dyDescent="0.25">
      <c r="A9" s="112" t="s">
        <v>70</v>
      </c>
      <c r="B9" s="112"/>
      <c r="C9" s="112"/>
      <c r="D9" s="112"/>
      <c r="E9" s="112"/>
      <c r="F9" s="112"/>
      <c r="G9" s="112"/>
    </row>
    <row r="10" spans="1:7" ht="15.75" hidden="1" customHeight="1" x14ac:dyDescent="0.25">
      <c r="A10" s="112"/>
      <c r="B10" s="112"/>
      <c r="C10" s="112"/>
      <c r="D10" s="112"/>
      <c r="E10" s="112"/>
      <c r="F10" s="112"/>
      <c r="G10" s="112"/>
    </row>
    <row r="11" spans="1:7" ht="12" customHeight="1" x14ac:dyDescent="0.25">
      <c r="A11" s="112"/>
      <c r="B11" s="112"/>
      <c r="C11" s="112"/>
      <c r="D11" s="112"/>
      <c r="E11" s="112"/>
      <c r="F11" s="112"/>
      <c r="G11" s="112"/>
    </row>
    <row r="12" spans="1:7" ht="15" customHeight="1" x14ac:dyDescent="0.25">
      <c r="A12" s="112"/>
      <c r="B12" s="112"/>
      <c r="C12" s="112"/>
      <c r="D12" s="112"/>
      <c r="E12" s="112"/>
      <c r="F12" s="112"/>
      <c r="G12" s="112"/>
    </row>
    <row r="13" spans="1:7" ht="15" customHeight="1" x14ac:dyDescent="0.25">
      <c r="A13" s="112"/>
      <c r="B13" s="112"/>
      <c r="C13" s="112"/>
      <c r="D13" s="112"/>
      <c r="E13" s="112"/>
      <c r="F13" s="112"/>
      <c r="G13" s="112"/>
    </row>
    <row r="14" spans="1:7" ht="15" customHeight="1" x14ac:dyDescent="0.25">
      <c r="A14" s="77" t="s">
        <v>9</v>
      </c>
      <c r="B14" s="77"/>
      <c r="C14" s="77"/>
      <c r="D14" s="77"/>
      <c r="E14" s="77"/>
      <c r="F14" s="77"/>
      <c r="G14" s="77"/>
    </row>
    <row r="15" spans="1:7" ht="36" customHeight="1" x14ac:dyDescent="0.25">
      <c r="A15" s="4" t="s">
        <v>0</v>
      </c>
      <c r="B15" s="4" t="s">
        <v>2</v>
      </c>
      <c r="C15" s="4" t="s">
        <v>18</v>
      </c>
      <c r="D15" s="4" t="s">
        <v>3</v>
      </c>
      <c r="E15" s="4" t="s">
        <v>17</v>
      </c>
      <c r="F15" s="4" t="s">
        <v>4</v>
      </c>
      <c r="G15" s="4" t="s">
        <v>5</v>
      </c>
    </row>
    <row r="16" spans="1:7" ht="15.75" x14ac:dyDescent="0.25">
      <c r="A16" s="7"/>
      <c r="B16" s="8"/>
      <c r="C16" s="8"/>
      <c r="D16" s="7"/>
      <c r="E16" s="7"/>
      <c r="F16" s="7"/>
      <c r="G16" s="7"/>
    </row>
    <row r="17" spans="1:7" ht="96" customHeight="1" x14ac:dyDescent="0.25">
      <c r="A17" s="24">
        <v>2240</v>
      </c>
      <c r="B17" s="4" t="s">
        <v>71</v>
      </c>
      <c r="C17" s="83"/>
      <c r="D17" s="64">
        <v>895014</v>
      </c>
      <c r="E17" s="64">
        <f>D17</f>
        <v>895014</v>
      </c>
      <c r="F17" s="66" t="s">
        <v>113</v>
      </c>
      <c r="G17" s="28" t="s">
        <v>114</v>
      </c>
    </row>
    <row r="18" spans="1:7" ht="15.75" x14ac:dyDescent="0.25">
      <c r="A18" s="84"/>
      <c r="B18" s="61" t="s">
        <v>112</v>
      </c>
      <c r="C18" s="63">
        <f>C17</f>
        <v>0</v>
      </c>
      <c r="D18" s="43">
        <f>SUM(D17:D17)</f>
        <v>895014</v>
      </c>
      <c r="E18" s="43">
        <f t="shared" ref="E18" si="0">C18+D18</f>
        <v>895014</v>
      </c>
      <c r="F18" s="37"/>
      <c r="G18" s="65"/>
    </row>
    <row r="19" spans="1:7" ht="15.75" x14ac:dyDescent="0.25">
      <c r="A19" s="62"/>
      <c r="B19" s="5"/>
      <c r="C19" s="20"/>
      <c r="D19" s="34"/>
      <c r="E19" s="38"/>
      <c r="F19" s="51"/>
      <c r="G19" s="28"/>
    </row>
    <row r="20" spans="1:7" ht="15.75" x14ac:dyDescent="0.25">
      <c r="A20" s="1"/>
      <c r="B20" s="1"/>
      <c r="C20" s="1"/>
      <c r="D20" s="1"/>
      <c r="E20" s="1"/>
      <c r="F20" s="1"/>
      <c r="G20" s="1"/>
    </row>
    <row r="21" spans="1:7" ht="15.75" x14ac:dyDescent="0.25">
      <c r="A21" s="1"/>
      <c r="B21" s="1"/>
      <c r="C21" s="1"/>
      <c r="D21" s="1"/>
      <c r="E21" s="1"/>
      <c r="F21" s="1"/>
      <c r="G21" s="1"/>
    </row>
    <row r="22" spans="1:7" ht="15.75" x14ac:dyDescent="0.25">
      <c r="A22" s="1"/>
      <c r="B22" s="1" t="s">
        <v>36</v>
      </c>
      <c r="C22" s="29"/>
      <c r="D22" s="30"/>
      <c r="E22" s="30"/>
      <c r="F22" s="32" t="s">
        <v>37</v>
      </c>
      <c r="G22" s="1"/>
    </row>
    <row r="23" spans="1:7" ht="15.75" x14ac:dyDescent="0.25">
      <c r="A23" s="1"/>
      <c r="B23" s="1"/>
      <c r="C23" s="1"/>
      <c r="F23" s="1"/>
      <c r="G23" s="1"/>
    </row>
  </sheetData>
  <mergeCells count="2">
    <mergeCell ref="D3:F3"/>
    <mergeCell ref="A9:G13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232"/>
  <sheetViews>
    <sheetView workbookViewId="0">
      <selection activeCell="D13" sqref="D13"/>
    </sheetView>
  </sheetViews>
  <sheetFormatPr defaultRowHeight="15.75" x14ac:dyDescent="0.25"/>
  <cols>
    <col min="1" max="1" width="8.140625" style="3" customWidth="1"/>
    <col min="2" max="2" width="34.425781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66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12" t="s">
        <v>88</v>
      </c>
      <c r="B5" s="112"/>
      <c r="C5" s="112"/>
      <c r="D5" s="112"/>
      <c r="E5" s="112"/>
      <c r="F5" s="112"/>
      <c r="G5" s="112"/>
      <c r="H5" s="1"/>
      <c r="I5" s="1"/>
      <c r="J5" s="1"/>
      <c r="K5" s="1"/>
      <c r="L5" s="1"/>
    </row>
    <row r="6" spans="1:12" x14ac:dyDescent="0.25">
      <c r="A6" s="112"/>
      <c r="B6" s="112"/>
      <c r="C6" s="112"/>
      <c r="D6" s="112"/>
      <c r="E6" s="112"/>
      <c r="F6" s="112"/>
      <c r="G6" s="112"/>
      <c r="H6" s="1"/>
      <c r="I6" s="1"/>
      <c r="J6" s="1"/>
      <c r="K6" s="1"/>
      <c r="L6" s="1"/>
    </row>
    <row r="7" spans="1:12" x14ac:dyDescent="0.25">
      <c r="A7" s="112"/>
      <c r="B7" s="112"/>
      <c r="C7" s="112"/>
      <c r="D7" s="112"/>
      <c r="E7" s="112"/>
      <c r="F7" s="112"/>
      <c r="G7" s="112"/>
      <c r="H7" s="1"/>
      <c r="I7" s="1"/>
      <c r="J7" s="1"/>
      <c r="K7" s="1"/>
      <c r="L7" s="1"/>
    </row>
    <row r="8" spans="1:12" x14ac:dyDescent="0.25">
      <c r="A8" s="112"/>
      <c r="B8" s="112"/>
      <c r="C8" s="112"/>
      <c r="D8" s="112"/>
      <c r="E8" s="112"/>
      <c r="F8" s="112"/>
      <c r="G8" s="112"/>
      <c r="H8" s="1"/>
      <c r="I8" s="1"/>
      <c r="J8" s="1"/>
      <c r="K8" s="1"/>
      <c r="L8" s="1"/>
    </row>
    <row r="9" spans="1:12" x14ac:dyDescent="0.25">
      <c r="A9" s="112"/>
      <c r="B9" s="112"/>
      <c r="C9" s="112"/>
      <c r="D9" s="112"/>
      <c r="E9" s="112"/>
      <c r="F9" s="112"/>
      <c r="G9" s="112"/>
      <c r="H9" s="1"/>
      <c r="I9" s="1"/>
      <c r="J9" s="1"/>
      <c r="K9" s="1"/>
      <c r="L9" s="1"/>
    </row>
    <row r="10" spans="1:12" x14ac:dyDescent="0.25">
      <c r="A10" s="87" t="s">
        <v>9</v>
      </c>
      <c r="B10" s="87"/>
      <c r="C10" s="87"/>
      <c r="D10" s="87"/>
      <c r="E10" s="87"/>
      <c r="F10" s="87"/>
      <c r="G10" s="87"/>
      <c r="H10" s="1"/>
      <c r="I10" s="1"/>
      <c r="J10" s="1"/>
      <c r="K10" s="1"/>
      <c r="L10" s="1"/>
    </row>
    <row r="11" spans="1:12" ht="78" customHeight="1" x14ac:dyDescent="0.25">
      <c r="A11" s="4" t="s">
        <v>0</v>
      </c>
      <c r="B11" s="4" t="s">
        <v>2</v>
      </c>
      <c r="C11" s="4" t="s">
        <v>18</v>
      </c>
      <c r="D11" s="4" t="s">
        <v>3</v>
      </c>
      <c r="E11" s="4" t="s">
        <v>17</v>
      </c>
      <c r="F11" s="4" t="s">
        <v>4</v>
      </c>
      <c r="G11" s="4" t="s">
        <v>5</v>
      </c>
      <c r="H11" s="1"/>
      <c r="I11" s="1"/>
      <c r="J11" s="1"/>
      <c r="K11" s="1"/>
      <c r="L11" s="1"/>
    </row>
    <row r="12" spans="1:12" x14ac:dyDescent="0.25">
      <c r="A12" s="84"/>
      <c r="B12" s="8" t="s">
        <v>89</v>
      </c>
      <c r="C12" s="95"/>
      <c r="D12" s="64"/>
      <c r="E12" s="64"/>
      <c r="F12" s="66"/>
      <c r="G12" s="28"/>
      <c r="H12" s="1"/>
      <c r="I12" s="1"/>
      <c r="J12" s="1"/>
      <c r="K12" s="1"/>
      <c r="L12" s="1"/>
    </row>
    <row r="13" spans="1:12" ht="94.5" x14ac:dyDescent="0.25">
      <c r="A13" s="84">
        <v>2281</v>
      </c>
      <c r="B13" s="96" t="s">
        <v>122</v>
      </c>
      <c r="C13" s="95"/>
      <c r="D13" s="64">
        <v>167000</v>
      </c>
      <c r="E13" s="64">
        <f>C13+D13</f>
        <v>167000</v>
      </c>
      <c r="F13" s="66" t="s">
        <v>113</v>
      </c>
      <c r="G13" s="28" t="s">
        <v>119</v>
      </c>
      <c r="H13" s="1"/>
      <c r="I13" s="1"/>
      <c r="J13" s="1"/>
      <c r="K13" s="1"/>
      <c r="L13" s="1"/>
    </row>
    <row r="14" spans="1:12" x14ac:dyDescent="0.25">
      <c r="A14" s="84"/>
      <c r="B14" s="11" t="s">
        <v>109</v>
      </c>
      <c r="C14" s="66"/>
      <c r="D14" s="101">
        <f>SUM(D13:D13)</f>
        <v>167000</v>
      </c>
      <c r="E14" s="101">
        <f>SUM(E13:E13)</f>
        <v>167000</v>
      </c>
      <c r="F14" s="66"/>
      <c r="G14" s="66"/>
      <c r="H14" s="1"/>
      <c r="I14" s="1"/>
      <c r="J14" s="1"/>
      <c r="K14" s="1"/>
      <c r="L14" s="1"/>
    </row>
    <row r="15" spans="1:12" x14ac:dyDescent="0.25">
      <c r="A15" s="62"/>
      <c r="B15" s="5"/>
      <c r="C15" s="20"/>
      <c r="D15" s="34"/>
      <c r="E15" s="38"/>
      <c r="F15" s="51"/>
      <c r="G15" s="28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 t="s">
        <v>36</v>
      </c>
      <c r="C18" s="29"/>
      <c r="D18" s="30"/>
      <c r="E18" s="30"/>
      <c r="F18" s="32" t="s">
        <v>37</v>
      </c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29"/>
      <c r="D21" s="30"/>
      <c r="E21" s="30"/>
      <c r="F21" s="32"/>
      <c r="G21" s="1"/>
      <c r="H21" s="1"/>
      <c r="I21" s="1"/>
      <c r="J21" s="1"/>
      <c r="K21" s="1"/>
      <c r="L21" s="1"/>
    </row>
    <row r="22" spans="1:12" x14ac:dyDescent="0.25">
      <c r="A22"/>
      <c r="B22"/>
      <c r="C22"/>
      <c r="D22"/>
      <c r="E22"/>
      <c r="F22"/>
      <c r="G22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</sheetData>
  <mergeCells count="2">
    <mergeCell ref="D3:F3"/>
    <mergeCell ref="A5:G9"/>
  </mergeCells>
  <pageMargins left="0.7" right="0.7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34"/>
  <sheetViews>
    <sheetView workbookViewId="0">
      <selection activeCell="D1" sqref="D1"/>
    </sheetView>
  </sheetViews>
  <sheetFormatPr defaultRowHeight="15" x14ac:dyDescent="0.2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5.140625" customWidth="1"/>
    <col min="7" max="7" width="22.7109375" customWidth="1"/>
  </cols>
  <sheetData>
    <row r="1" spans="1:7" ht="15.75" x14ac:dyDescent="0.25">
      <c r="A1" s="1"/>
      <c r="B1" s="1"/>
      <c r="C1" s="1"/>
      <c r="D1" s="2" t="s">
        <v>180</v>
      </c>
      <c r="E1" s="2"/>
      <c r="F1" s="2"/>
      <c r="G1" s="1"/>
    </row>
    <row r="2" spans="1:7" ht="15.75" x14ac:dyDescent="0.25">
      <c r="A2" s="1"/>
      <c r="B2" s="1"/>
      <c r="C2" s="1"/>
      <c r="D2" s="2" t="s">
        <v>110</v>
      </c>
      <c r="E2" s="2"/>
      <c r="F2" s="2"/>
      <c r="G2" s="1"/>
    </row>
    <row r="3" spans="1:7" ht="15.75" x14ac:dyDescent="0.25">
      <c r="A3" s="1"/>
      <c r="B3" s="1"/>
      <c r="C3" s="1"/>
      <c r="D3" s="111" t="s">
        <v>111</v>
      </c>
      <c r="E3" s="111"/>
      <c r="F3" s="111"/>
      <c r="G3" s="1"/>
    </row>
    <row r="4" spans="1:7" ht="15.75" x14ac:dyDescent="0.25">
      <c r="A4" s="1"/>
      <c r="B4" s="1"/>
      <c r="C4" s="1"/>
      <c r="D4" s="76"/>
      <c r="E4" s="76"/>
      <c r="F4" s="76"/>
      <c r="G4" s="1"/>
    </row>
    <row r="5" spans="1:7" ht="15.75" x14ac:dyDescent="0.25">
      <c r="A5" s="1"/>
      <c r="B5" s="1"/>
      <c r="C5" s="1"/>
      <c r="D5" s="76"/>
      <c r="E5" s="76"/>
      <c r="F5" s="76"/>
      <c r="G5" s="1"/>
    </row>
    <row r="6" spans="1:7" ht="15.75" x14ac:dyDescent="0.25">
      <c r="A6" s="1"/>
      <c r="B6" s="1"/>
      <c r="C6" s="1"/>
      <c r="D6" s="76"/>
      <c r="E6" s="76"/>
      <c r="F6" s="76"/>
      <c r="G6" s="1"/>
    </row>
    <row r="7" spans="1:7" ht="15.75" x14ac:dyDescent="0.25">
      <c r="A7" s="1"/>
      <c r="B7" s="1"/>
      <c r="C7" s="1"/>
      <c r="D7" s="76"/>
      <c r="E7" s="76"/>
      <c r="F7" s="76"/>
      <c r="G7" s="1"/>
    </row>
    <row r="8" spans="1:7" ht="15" customHeight="1" x14ac:dyDescent="0.25">
      <c r="A8" s="110" t="s">
        <v>28</v>
      </c>
      <c r="B8" s="110"/>
      <c r="C8" s="110"/>
      <c r="D8" s="110"/>
      <c r="E8" s="110"/>
      <c r="F8" s="110"/>
      <c r="G8" s="110"/>
    </row>
    <row r="9" spans="1:7" ht="15.75" customHeight="1" x14ac:dyDescent="0.25">
      <c r="A9" s="110" t="s">
        <v>29</v>
      </c>
      <c r="B9" s="110"/>
      <c r="C9" s="110"/>
      <c r="D9" s="110"/>
      <c r="E9" s="110"/>
      <c r="F9" s="110"/>
      <c r="G9" s="110"/>
    </row>
    <row r="10" spans="1:7" ht="15" customHeight="1" x14ac:dyDescent="0.25">
      <c r="A10" s="110" t="s">
        <v>38</v>
      </c>
      <c r="B10" s="110"/>
      <c r="C10" s="110"/>
      <c r="D10" s="110"/>
      <c r="E10" s="110"/>
      <c r="F10" s="110"/>
      <c r="G10" s="110"/>
    </row>
    <row r="11" spans="1:7" ht="15" customHeight="1" x14ac:dyDescent="0.25">
      <c r="A11" s="1"/>
      <c r="B11" s="1"/>
      <c r="C11" s="1"/>
      <c r="D11" s="1"/>
      <c r="E11" s="1"/>
      <c r="F11" s="1"/>
      <c r="G11" s="1"/>
    </row>
    <row r="12" spans="1:7" ht="36" customHeight="1" x14ac:dyDescent="0.25">
      <c r="A12" s="11" t="s">
        <v>0</v>
      </c>
      <c r="B12" s="11" t="s">
        <v>2</v>
      </c>
      <c r="C12" s="11" t="s">
        <v>18</v>
      </c>
      <c r="D12" s="11" t="s">
        <v>3</v>
      </c>
      <c r="E12" s="11" t="s">
        <v>17</v>
      </c>
      <c r="F12" s="11" t="s">
        <v>4</v>
      </c>
      <c r="G12" s="11" t="s">
        <v>5</v>
      </c>
    </row>
    <row r="13" spans="1:7" ht="15" customHeight="1" x14ac:dyDescent="0.25">
      <c r="A13" s="7"/>
      <c r="B13" s="8"/>
      <c r="C13" s="8"/>
      <c r="D13" s="7"/>
      <c r="E13" s="7"/>
      <c r="F13" s="7"/>
      <c r="G13" s="7"/>
    </row>
    <row r="14" spans="1:7" ht="13.5" customHeight="1" x14ac:dyDescent="0.25">
      <c r="A14" s="19"/>
      <c r="B14" s="19" t="s">
        <v>115</v>
      </c>
      <c r="C14" s="19"/>
      <c r="D14" s="18"/>
      <c r="E14" s="18"/>
      <c r="F14" s="18"/>
      <c r="G14" s="18"/>
    </row>
    <row r="15" spans="1:7" ht="94.5" x14ac:dyDescent="0.25">
      <c r="A15" s="73">
        <v>2210</v>
      </c>
      <c r="B15" s="69" t="s">
        <v>51</v>
      </c>
      <c r="C15" s="33"/>
      <c r="D15" s="34">
        <v>65000</v>
      </c>
      <c r="E15" s="34">
        <f t="shared" ref="E15:E16" si="0">C15+D15</f>
        <v>65000</v>
      </c>
      <c r="F15" s="66" t="s">
        <v>113</v>
      </c>
      <c r="G15" s="28" t="s">
        <v>114</v>
      </c>
    </row>
    <row r="16" spans="1:7" ht="94.5" x14ac:dyDescent="0.25">
      <c r="A16" s="80">
        <v>2240</v>
      </c>
      <c r="B16" s="79" t="s">
        <v>52</v>
      </c>
      <c r="C16" s="33"/>
      <c r="D16" s="34">
        <v>25000</v>
      </c>
      <c r="E16" s="34">
        <f t="shared" si="0"/>
        <v>25000</v>
      </c>
      <c r="F16" s="66" t="s">
        <v>113</v>
      </c>
      <c r="G16" s="28" t="s">
        <v>114</v>
      </c>
    </row>
    <row r="17" spans="1:7" ht="15.75" x14ac:dyDescent="0.25">
      <c r="A17" s="73"/>
      <c r="B17" s="9" t="s">
        <v>116</v>
      </c>
      <c r="C17" s="35">
        <f>SUM(C15:C16)</f>
        <v>0</v>
      </c>
      <c r="D17" s="36">
        <f>SUM(D15:D16)</f>
        <v>90000</v>
      </c>
      <c r="E17" s="36">
        <f>SUM(E15:E16)</f>
        <v>90000</v>
      </c>
      <c r="F17" s="4"/>
      <c r="G17" s="4"/>
    </row>
    <row r="18" spans="1:7" ht="15.75" x14ac:dyDescent="0.25">
      <c r="A18" s="73"/>
      <c r="B18" s="69"/>
      <c r="C18" s="33"/>
      <c r="D18" s="39"/>
      <c r="E18" s="39"/>
      <c r="F18" s="4"/>
      <c r="G18" s="4"/>
    </row>
    <row r="19" spans="1:7" ht="15.75" x14ac:dyDescent="0.25">
      <c r="A19" s="74"/>
      <c r="B19" s="40" t="s">
        <v>117</v>
      </c>
      <c r="C19" s="21"/>
      <c r="D19" s="67"/>
      <c r="E19" s="67"/>
      <c r="F19" s="4"/>
      <c r="G19" s="4"/>
    </row>
    <row r="20" spans="1:7" ht="94.5" x14ac:dyDescent="0.25">
      <c r="A20" s="70">
        <v>2240</v>
      </c>
      <c r="B20" s="69" t="s">
        <v>31</v>
      </c>
      <c r="C20" s="33"/>
      <c r="D20" s="34">
        <v>50000</v>
      </c>
      <c r="E20" s="34">
        <f t="shared" ref="E20:E22" si="1">C20+D20</f>
        <v>50000</v>
      </c>
      <c r="F20" s="66" t="s">
        <v>113</v>
      </c>
      <c r="G20" s="28" t="s">
        <v>114</v>
      </c>
    </row>
    <row r="21" spans="1:7" ht="94.5" x14ac:dyDescent="0.25">
      <c r="A21" s="70">
        <v>2240</v>
      </c>
      <c r="B21" s="79" t="s">
        <v>53</v>
      </c>
      <c r="C21" s="33"/>
      <c r="D21" s="34">
        <v>52674.82</v>
      </c>
      <c r="E21" s="34">
        <f t="shared" si="1"/>
        <v>52674.82</v>
      </c>
      <c r="F21" s="66" t="s">
        <v>113</v>
      </c>
      <c r="G21" s="28" t="s">
        <v>114</v>
      </c>
    </row>
    <row r="22" spans="1:7" ht="94.5" x14ac:dyDescent="0.25">
      <c r="A22" s="70">
        <v>2240</v>
      </c>
      <c r="B22" s="69" t="s">
        <v>80</v>
      </c>
      <c r="C22" s="33"/>
      <c r="D22" s="34">
        <v>71500</v>
      </c>
      <c r="E22" s="34">
        <f t="shared" si="1"/>
        <v>71500</v>
      </c>
      <c r="F22" s="66" t="s">
        <v>113</v>
      </c>
      <c r="G22" s="28" t="s">
        <v>114</v>
      </c>
    </row>
    <row r="23" spans="1:7" ht="15.75" x14ac:dyDescent="0.25">
      <c r="A23" s="70"/>
      <c r="B23" s="71" t="s">
        <v>118</v>
      </c>
      <c r="C23" s="36">
        <f>SUM(C20:C22)</f>
        <v>0</v>
      </c>
      <c r="D23" s="36">
        <f t="shared" ref="D23:E23" si="2">SUM(D20:D22)</f>
        <v>174174.82</v>
      </c>
      <c r="E23" s="36">
        <f t="shared" si="2"/>
        <v>174174.82</v>
      </c>
      <c r="F23" s="11"/>
      <c r="G23" s="28"/>
    </row>
    <row r="24" spans="1:7" ht="15.75" x14ac:dyDescent="0.25">
      <c r="A24" s="70"/>
      <c r="B24" s="71"/>
      <c r="C24" s="36"/>
      <c r="D24" s="67"/>
      <c r="E24" s="67"/>
      <c r="F24" s="11"/>
      <c r="G24" s="11"/>
    </row>
    <row r="25" spans="1:7" ht="15.75" x14ac:dyDescent="0.25">
      <c r="A25" s="62"/>
      <c r="B25" s="40"/>
      <c r="C25" s="21"/>
      <c r="D25" s="67"/>
      <c r="E25" s="67"/>
      <c r="F25" s="4"/>
      <c r="G25" s="4"/>
    </row>
    <row r="26" spans="1:7" ht="15.75" x14ac:dyDescent="0.25">
      <c r="A26" s="62"/>
      <c r="B26" s="40" t="s">
        <v>30</v>
      </c>
      <c r="C26" s="21">
        <f>C17+C23</f>
        <v>0</v>
      </c>
      <c r="D26" s="21">
        <f>D17+D23</f>
        <v>264174.82</v>
      </c>
      <c r="E26" s="21">
        <f>E17+E23</f>
        <v>264174.82</v>
      </c>
      <c r="F26" s="4"/>
      <c r="G26" s="4"/>
    </row>
    <row r="27" spans="1:7" ht="15.75" x14ac:dyDescent="0.25">
      <c r="A27" s="7"/>
      <c r="B27" s="72"/>
      <c r="C27" s="81"/>
      <c r="D27" s="82"/>
      <c r="E27" s="82"/>
      <c r="F27" s="31"/>
      <c r="G27" s="31"/>
    </row>
    <row r="28" spans="1:7" ht="15.75" x14ac:dyDescent="0.25">
      <c r="A28" s="1"/>
      <c r="B28" s="1"/>
      <c r="C28" s="1"/>
      <c r="D28" s="1"/>
      <c r="E28" s="1"/>
      <c r="F28" s="1"/>
      <c r="G28" s="1"/>
    </row>
    <row r="29" spans="1:7" ht="15.75" x14ac:dyDescent="0.25">
      <c r="A29" s="1"/>
      <c r="B29" s="1" t="s">
        <v>36</v>
      </c>
      <c r="C29" s="29"/>
      <c r="D29" s="30"/>
      <c r="E29" s="30"/>
      <c r="F29" s="32" t="s">
        <v>37</v>
      </c>
      <c r="G29" s="1"/>
    </row>
    <row r="31" spans="1:7" ht="15.75" x14ac:dyDescent="0.25">
      <c r="A31" s="1"/>
      <c r="B31" s="1"/>
      <c r="C31" s="1"/>
      <c r="F31" s="1"/>
      <c r="G31" s="1"/>
    </row>
    <row r="32" spans="1:7" ht="15.75" x14ac:dyDescent="0.25">
      <c r="A32" s="1"/>
      <c r="B32" s="1"/>
      <c r="C32" s="1"/>
      <c r="D32" s="1"/>
      <c r="E32" s="1"/>
      <c r="F32" s="1"/>
      <c r="G32" s="1"/>
    </row>
    <row r="33" spans="1:7" ht="15.75" x14ac:dyDescent="0.25">
      <c r="A33" s="1"/>
      <c r="B33" s="1"/>
      <c r="C33" s="1"/>
      <c r="D33" s="1"/>
      <c r="E33" s="1"/>
      <c r="F33" s="1"/>
      <c r="G33" s="1"/>
    </row>
    <row r="34" spans="1:7" ht="15.75" x14ac:dyDescent="0.25">
      <c r="A34" s="1"/>
      <c r="B34" s="1"/>
      <c r="C34" s="1"/>
      <c r="D34" s="1"/>
      <c r="E34" s="1"/>
      <c r="F34" s="1"/>
      <c r="G34" s="1"/>
    </row>
  </sheetData>
  <mergeCells count="4">
    <mergeCell ref="A8:G8"/>
    <mergeCell ref="A9:G9"/>
    <mergeCell ref="A10:G10"/>
    <mergeCell ref="D3:F3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64"/>
  <sheetViews>
    <sheetView workbookViewId="0">
      <selection activeCell="D7" sqref="D7"/>
    </sheetView>
  </sheetViews>
  <sheetFormatPr defaultRowHeight="15" x14ac:dyDescent="0.25"/>
  <cols>
    <col min="1" max="1" width="6.85546875" bestFit="1" customWidth="1"/>
    <col min="2" max="2" width="31" customWidth="1"/>
    <col min="3" max="3" width="8" customWidth="1"/>
    <col min="4" max="4" width="13.85546875" customWidth="1"/>
    <col min="5" max="5" width="14" customWidth="1"/>
    <col min="6" max="6" width="13" customWidth="1"/>
    <col min="7" max="7" width="22" customWidth="1"/>
  </cols>
  <sheetData>
    <row r="1" spans="1:7" ht="15.75" x14ac:dyDescent="0.25">
      <c r="A1" s="1"/>
      <c r="B1" s="1"/>
      <c r="C1" s="1"/>
      <c r="D1" s="2" t="s">
        <v>181</v>
      </c>
      <c r="E1" s="2"/>
      <c r="F1" s="2"/>
      <c r="G1" s="1"/>
    </row>
    <row r="2" spans="1:7" ht="15.75" x14ac:dyDescent="0.25">
      <c r="A2" s="1"/>
      <c r="B2" s="1"/>
      <c r="C2" s="1"/>
      <c r="D2" s="2" t="s">
        <v>110</v>
      </c>
      <c r="E2" s="2"/>
      <c r="F2" s="2"/>
      <c r="G2" s="1"/>
    </row>
    <row r="3" spans="1:7" ht="15.75" x14ac:dyDescent="0.25">
      <c r="A3" s="1"/>
      <c r="B3" s="1"/>
      <c r="C3" s="1"/>
      <c r="D3" s="111" t="s">
        <v>111</v>
      </c>
      <c r="E3" s="111"/>
      <c r="F3" s="111"/>
      <c r="G3" s="1"/>
    </row>
    <row r="4" spans="1:7" ht="15.75" x14ac:dyDescent="0.25">
      <c r="A4" s="1"/>
      <c r="B4" s="1"/>
      <c r="C4" s="1"/>
      <c r="D4" s="1"/>
      <c r="E4" s="1"/>
      <c r="F4" s="1"/>
      <c r="G4" s="1"/>
    </row>
    <row r="5" spans="1:7" ht="56.25" customHeight="1" x14ac:dyDescent="0.25">
      <c r="A5" s="112" t="s">
        <v>40</v>
      </c>
      <c r="B5" s="110"/>
      <c r="C5" s="110"/>
      <c r="D5" s="110"/>
      <c r="E5" s="110"/>
      <c r="F5" s="110"/>
      <c r="G5" s="110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63" x14ac:dyDescent="0.25">
      <c r="A7" s="11" t="s">
        <v>0</v>
      </c>
      <c r="B7" s="4" t="s">
        <v>2</v>
      </c>
      <c r="C7" s="4" t="s">
        <v>18</v>
      </c>
      <c r="D7" s="4" t="s">
        <v>19</v>
      </c>
      <c r="E7" s="4" t="s">
        <v>17</v>
      </c>
      <c r="F7" s="4" t="s">
        <v>4</v>
      </c>
      <c r="G7" s="4" t="s">
        <v>5</v>
      </c>
    </row>
    <row r="8" spans="1:7" ht="15.75" x14ac:dyDescent="0.25">
      <c r="A8" s="12"/>
      <c r="B8" s="8"/>
      <c r="C8" s="8"/>
      <c r="D8" s="7"/>
      <c r="E8" s="7"/>
      <c r="F8" s="7"/>
      <c r="G8" s="7"/>
    </row>
    <row r="9" spans="1:7" ht="15.75" x14ac:dyDescent="0.25">
      <c r="A9" s="12"/>
      <c r="B9" s="9" t="s">
        <v>65</v>
      </c>
      <c r="C9" s="24"/>
      <c r="D9" s="31"/>
      <c r="E9" s="31"/>
      <c r="F9" s="31"/>
      <c r="G9" s="31"/>
    </row>
    <row r="10" spans="1:7" ht="63" x14ac:dyDescent="0.25">
      <c r="A10" s="12">
        <v>2210</v>
      </c>
      <c r="B10" s="4" t="s">
        <v>20</v>
      </c>
      <c r="C10" s="4"/>
      <c r="D10" s="26">
        <v>50000</v>
      </c>
      <c r="E10" s="26">
        <f>C10+D10</f>
        <v>50000</v>
      </c>
      <c r="F10" s="66" t="s">
        <v>113</v>
      </c>
      <c r="G10" s="28" t="s">
        <v>119</v>
      </c>
    </row>
    <row r="11" spans="1:7" ht="78.75" x14ac:dyDescent="0.25">
      <c r="A11" s="12">
        <v>2210</v>
      </c>
      <c r="B11" s="4" t="s">
        <v>137</v>
      </c>
      <c r="C11" s="28"/>
      <c r="D11" s="26">
        <v>73800</v>
      </c>
      <c r="E11" s="26">
        <f>C11+D11</f>
        <v>73800</v>
      </c>
      <c r="F11" s="66" t="s">
        <v>113</v>
      </c>
      <c r="G11" s="28" t="s">
        <v>119</v>
      </c>
    </row>
    <row r="12" spans="1:7" ht="63" x14ac:dyDescent="0.25">
      <c r="A12" s="12">
        <v>2240</v>
      </c>
      <c r="B12" s="4" t="s">
        <v>21</v>
      </c>
      <c r="C12" s="4"/>
      <c r="D12" s="26">
        <v>2000</v>
      </c>
      <c r="E12" s="26">
        <f t="shared" ref="E12:E23" si="0">C12+D12</f>
        <v>2000</v>
      </c>
      <c r="F12" s="66" t="s">
        <v>113</v>
      </c>
      <c r="G12" s="28" t="s">
        <v>119</v>
      </c>
    </row>
    <row r="13" spans="1:7" ht="63" x14ac:dyDescent="0.25">
      <c r="A13" s="12">
        <v>2240</v>
      </c>
      <c r="B13" s="4" t="s">
        <v>22</v>
      </c>
      <c r="C13" s="4"/>
      <c r="D13" s="26">
        <v>15000</v>
      </c>
      <c r="E13" s="26">
        <f t="shared" si="0"/>
        <v>15000</v>
      </c>
      <c r="F13" s="66" t="s">
        <v>113</v>
      </c>
      <c r="G13" s="28" t="s">
        <v>119</v>
      </c>
    </row>
    <row r="14" spans="1:7" ht="63" x14ac:dyDescent="0.25">
      <c r="A14" s="12">
        <v>2240</v>
      </c>
      <c r="B14" s="4" t="s">
        <v>142</v>
      </c>
      <c r="C14" s="4"/>
      <c r="D14" s="26">
        <v>50000</v>
      </c>
      <c r="E14" s="26">
        <f t="shared" si="0"/>
        <v>50000</v>
      </c>
      <c r="F14" s="66" t="s">
        <v>113</v>
      </c>
      <c r="G14" s="28" t="s">
        <v>119</v>
      </c>
    </row>
    <row r="15" spans="1:7" ht="63" x14ac:dyDescent="0.25">
      <c r="A15" s="12">
        <v>2240</v>
      </c>
      <c r="B15" s="4" t="s">
        <v>23</v>
      </c>
      <c r="C15" s="4"/>
      <c r="D15" s="26">
        <v>6000</v>
      </c>
      <c r="E15" s="26">
        <f t="shared" si="0"/>
        <v>6000</v>
      </c>
      <c r="F15" s="66" t="s">
        <v>113</v>
      </c>
      <c r="G15" s="28" t="s">
        <v>119</v>
      </c>
    </row>
    <row r="16" spans="1:7" ht="63" x14ac:dyDescent="0.25">
      <c r="A16" s="12">
        <v>2240</v>
      </c>
      <c r="B16" s="41" t="s">
        <v>39</v>
      </c>
      <c r="C16" s="41"/>
      <c r="D16" s="20">
        <v>10000</v>
      </c>
      <c r="E16" s="26">
        <f t="shared" si="0"/>
        <v>10000</v>
      </c>
      <c r="F16" s="66" t="s">
        <v>113</v>
      </c>
      <c r="G16" s="28" t="s">
        <v>119</v>
      </c>
    </row>
    <row r="17" spans="1:7" ht="63" x14ac:dyDescent="0.25">
      <c r="A17" s="12">
        <v>2240</v>
      </c>
      <c r="B17" s="41" t="s">
        <v>24</v>
      </c>
      <c r="C17" s="41"/>
      <c r="D17" s="20">
        <v>2000</v>
      </c>
      <c r="E17" s="26">
        <f t="shared" si="0"/>
        <v>2000</v>
      </c>
      <c r="F17" s="66" t="s">
        <v>113</v>
      </c>
      <c r="G17" s="28" t="s">
        <v>119</v>
      </c>
    </row>
    <row r="18" spans="1:7" ht="63" x14ac:dyDescent="0.25">
      <c r="A18" s="12">
        <v>2240</v>
      </c>
      <c r="B18" s="41" t="s">
        <v>139</v>
      </c>
      <c r="C18" s="41"/>
      <c r="D18" s="20">
        <v>35000</v>
      </c>
      <c r="E18" s="26">
        <f t="shared" ref="E18" si="1">C18+D18</f>
        <v>35000</v>
      </c>
      <c r="F18" s="66" t="s">
        <v>113</v>
      </c>
      <c r="G18" s="28" t="s">
        <v>119</v>
      </c>
    </row>
    <row r="19" spans="1:7" ht="63" x14ac:dyDescent="0.25">
      <c r="A19" s="12">
        <v>2240</v>
      </c>
      <c r="B19" s="41" t="s">
        <v>143</v>
      </c>
      <c r="C19" s="41"/>
      <c r="D19" s="20">
        <v>10000</v>
      </c>
      <c r="E19" s="26">
        <f t="shared" si="0"/>
        <v>10000</v>
      </c>
      <c r="F19" s="66" t="s">
        <v>113</v>
      </c>
      <c r="G19" s="28" t="s">
        <v>119</v>
      </c>
    </row>
    <row r="20" spans="1:7" ht="110.25" x14ac:dyDescent="0.25">
      <c r="A20" s="12">
        <v>2240</v>
      </c>
      <c r="B20" s="41" t="s">
        <v>81</v>
      </c>
      <c r="C20" s="20"/>
      <c r="D20" s="20">
        <v>45000</v>
      </c>
      <c r="E20" s="26">
        <f>C20+D20</f>
        <v>45000</v>
      </c>
      <c r="F20" s="66" t="s">
        <v>113</v>
      </c>
      <c r="G20" s="28" t="s">
        <v>119</v>
      </c>
    </row>
    <row r="21" spans="1:7" ht="63" x14ac:dyDescent="0.25">
      <c r="A21" s="12">
        <v>2240</v>
      </c>
      <c r="B21" s="41" t="s">
        <v>138</v>
      </c>
      <c r="C21" s="20"/>
      <c r="D21" s="20">
        <v>7800</v>
      </c>
      <c r="E21" s="26">
        <f>C21+D21</f>
        <v>7800</v>
      </c>
      <c r="F21" s="66" t="s">
        <v>113</v>
      </c>
      <c r="G21" s="28" t="s">
        <v>119</v>
      </c>
    </row>
    <row r="22" spans="1:7" ht="63" x14ac:dyDescent="0.25">
      <c r="A22" s="12">
        <v>2800</v>
      </c>
      <c r="B22" s="41" t="s">
        <v>25</v>
      </c>
      <c r="C22" s="49"/>
      <c r="D22" s="20">
        <v>12500</v>
      </c>
      <c r="E22" s="26">
        <f t="shared" si="0"/>
        <v>12500</v>
      </c>
      <c r="F22" s="66" t="s">
        <v>113</v>
      </c>
      <c r="G22" s="28" t="s">
        <v>119</v>
      </c>
    </row>
    <row r="23" spans="1:7" ht="63" x14ac:dyDescent="0.25">
      <c r="A23" s="12">
        <v>2800</v>
      </c>
      <c r="B23" s="41" t="s">
        <v>26</v>
      </c>
      <c r="C23" s="49"/>
      <c r="D23" s="20">
        <v>12500</v>
      </c>
      <c r="E23" s="26">
        <f t="shared" si="0"/>
        <v>12500</v>
      </c>
      <c r="F23" s="66" t="s">
        <v>113</v>
      </c>
      <c r="G23" s="28" t="s">
        <v>119</v>
      </c>
    </row>
    <row r="24" spans="1:7" ht="15.75" x14ac:dyDescent="0.25">
      <c r="A24" s="7"/>
      <c r="B24" s="50" t="s">
        <v>64</v>
      </c>
      <c r="C24" s="21">
        <f>SUM(C10:C23)</f>
        <v>0</v>
      </c>
      <c r="D24" s="22">
        <f>SUM(D10:D23)</f>
        <v>331600</v>
      </c>
      <c r="E24" s="22">
        <f>SUM(E10:E23)</f>
        <v>331600</v>
      </c>
      <c r="F24" s="31"/>
      <c r="G24" s="31"/>
    </row>
    <row r="25" spans="1:7" ht="15.75" x14ac:dyDescent="0.25">
      <c r="A25" s="7"/>
      <c r="B25" s="50"/>
      <c r="C25" s="21"/>
      <c r="D25" s="22"/>
      <c r="E25" s="22"/>
      <c r="F25" s="31"/>
      <c r="G25" s="31"/>
    </row>
    <row r="26" spans="1:7" ht="15.75" x14ac:dyDescent="0.25">
      <c r="A26" s="12"/>
      <c r="B26" s="50" t="s">
        <v>164</v>
      </c>
      <c r="C26" s="50"/>
      <c r="D26" s="22"/>
      <c r="E26" s="22"/>
      <c r="F26" s="31"/>
      <c r="G26" s="4"/>
    </row>
    <row r="27" spans="1:7" ht="47.25" x14ac:dyDescent="0.25">
      <c r="A27" s="12">
        <v>2210</v>
      </c>
      <c r="B27" s="4" t="s">
        <v>149</v>
      </c>
      <c r="C27" s="28"/>
      <c r="D27" s="26">
        <v>8000</v>
      </c>
      <c r="E27" s="26">
        <f>C27+D27</f>
        <v>8000</v>
      </c>
      <c r="F27" s="66" t="s">
        <v>113</v>
      </c>
      <c r="G27" s="28" t="s">
        <v>140</v>
      </c>
    </row>
    <row r="28" spans="1:7" ht="47.25" x14ac:dyDescent="0.25">
      <c r="A28" s="12">
        <v>2240</v>
      </c>
      <c r="B28" s="41" t="s">
        <v>151</v>
      </c>
      <c r="C28" s="20"/>
      <c r="D28" s="26">
        <v>5500</v>
      </c>
      <c r="E28" s="26">
        <f>C28+D28</f>
        <v>5500</v>
      </c>
      <c r="F28" s="66" t="s">
        <v>113</v>
      </c>
      <c r="G28" s="28" t="s">
        <v>140</v>
      </c>
    </row>
    <row r="29" spans="1:7" ht="15.75" x14ac:dyDescent="0.25">
      <c r="A29" s="12"/>
      <c r="B29" s="50" t="s">
        <v>165</v>
      </c>
      <c r="C29" s="52">
        <f>C28</f>
        <v>0</v>
      </c>
      <c r="D29" s="22">
        <f>SUM(D27:D28)</f>
        <v>13500</v>
      </c>
      <c r="E29" s="22">
        <f>C29+D29</f>
        <v>13500</v>
      </c>
      <c r="F29" s="31"/>
      <c r="G29" s="4"/>
    </row>
    <row r="30" spans="1:7" ht="15.75" x14ac:dyDescent="0.25">
      <c r="A30" s="12"/>
      <c r="B30" s="50"/>
      <c r="C30" s="52"/>
      <c r="D30" s="22"/>
      <c r="E30" s="22"/>
      <c r="F30" s="31"/>
      <c r="G30" s="4"/>
    </row>
    <row r="31" spans="1:7" ht="15.75" x14ac:dyDescent="0.25">
      <c r="A31" s="12"/>
      <c r="B31" s="50" t="s">
        <v>150</v>
      </c>
      <c r="C31" s="50"/>
      <c r="D31" s="22"/>
      <c r="E31" s="22"/>
      <c r="F31" s="31"/>
      <c r="G31" s="4"/>
    </row>
    <row r="32" spans="1:7" ht="47.25" x14ac:dyDescent="0.25">
      <c r="A32" s="12">
        <v>2210</v>
      </c>
      <c r="B32" s="4" t="s">
        <v>149</v>
      </c>
      <c r="C32" s="28"/>
      <c r="D32" s="26">
        <v>10000</v>
      </c>
      <c r="E32" s="26">
        <f>C32+D32</f>
        <v>10000</v>
      </c>
      <c r="F32" s="66" t="s">
        <v>113</v>
      </c>
      <c r="G32" s="28" t="s">
        <v>140</v>
      </c>
    </row>
    <row r="33" spans="1:7" ht="47.25" x14ac:dyDescent="0.25">
      <c r="A33" s="12">
        <v>2240</v>
      </c>
      <c r="B33" s="41" t="s">
        <v>151</v>
      </c>
      <c r="C33" s="20"/>
      <c r="D33" s="26">
        <v>3400</v>
      </c>
      <c r="E33" s="26">
        <f>C33+D33</f>
        <v>3400</v>
      </c>
      <c r="F33" s="66" t="s">
        <v>113</v>
      </c>
      <c r="G33" s="28" t="s">
        <v>140</v>
      </c>
    </row>
    <row r="34" spans="1:7" ht="15.75" x14ac:dyDescent="0.25">
      <c r="A34" s="12"/>
      <c r="B34" s="50" t="s">
        <v>153</v>
      </c>
      <c r="C34" s="52">
        <f>C33</f>
        <v>0</v>
      </c>
      <c r="D34" s="22">
        <f>SUM(D32:D33)</f>
        <v>13400</v>
      </c>
      <c r="E34" s="22">
        <f>C34+D34</f>
        <v>13400</v>
      </c>
      <c r="F34" s="31"/>
      <c r="G34" s="4"/>
    </row>
    <row r="35" spans="1:7" ht="15.75" x14ac:dyDescent="0.25">
      <c r="A35" s="7"/>
      <c r="B35" s="50"/>
      <c r="C35" s="21"/>
      <c r="D35" s="22"/>
      <c r="E35" s="22"/>
      <c r="F35" s="31"/>
      <c r="G35" s="31"/>
    </row>
    <row r="36" spans="1:7" ht="15.75" x14ac:dyDescent="0.25">
      <c r="A36" s="12"/>
      <c r="B36" s="50" t="s">
        <v>152</v>
      </c>
      <c r="C36" s="50"/>
      <c r="D36" s="22"/>
      <c r="E36" s="22"/>
      <c r="F36" s="31"/>
      <c r="G36" s="4"/>
    </row>
    <row r="37" spans="1:7" ht="47.25" x14ac:dyDescent="0.25">
      <c r="A37" s="12">
        <v>2210</v>
      </c>
      <c r="B37" s="4" t="s">
        <v>149</v>
      </c>
      <c r="C37" s="28"/>
      <c r="D37" s="26">
        <v>30000</v>
      </c>
      <c r="E37" s="26">
        <f>C37+D37</f>
        <v>30000</v>
      </c>
      <c r="F37" s="66" t="s">
        <v>113</v>
      </c>
      <c r="G37" s="28" t="s">
        <v>140</v>
      </c>
    </row>
    <row r="38" spans="1:7" ht="15.75" x14ac:dyDescent="0.25">
      <c r="A38" s="12"/>
      <c r="B38" s="50" t="s">
        <v>154</v>
      </c>
      <c r="C38" s="52">
        <f>C37</f>
        <v>0</v>
      </c>
      <c r="D38" s="22">
        <f>SUM(D37:D37)</f>
        <v>30000</v>
      </c>
      <c r="E38" s="22">
        <f>C38+D38</f>
        <v>30000</v>
      </c>
      <c r="F38" s="31"/>
      <c r="G38" s="4"/>
    </row>
    <row r="39" spans="1:7" ht="15.75" x14ac:dyDescent="0.25">
      <c r="A39" s="12"/>
      <c r="B39" s="50"/>
      <c r="C39" s="52"/>
      <c r="D39" s="22"/>
      <c r="E39" s="22"/>
      <c r="F39" s="31"/>
      <c r="G39" s="4"/>
    </row>
    <row r="40" spans="1:7" ht="15.75" x14ac:dyDescent="0.25">
      <c r="A40" s="12"/>
      <c r="B40" s="50" t="s">
        <v>155</v>
      </c>
      <c r="C40" s="50"/>
      <c r="D40" s="22"/>
      <c r="E40" s="22"/>
      <c r="F40" s="31"/>
      <c r="G40" s="4"/>
    </row>
    <row r="41" spans="1:7" ht="47.25" x14ac:dyDescent="0.25">
      <c r="A41" s="12">
        <v>2210</v>
      </c>
      <c r="B41" s="4" t="s">
        <v>149</v>
      </c>
      <c r="C41" s="28"/>
      <c r="D41" s="26">
        <v>26000</v>
      </c>
      <c r="E41" s="26">
        <f>C41+D41</f>
        <v>26000</v>
      </c>
      <c r="F41" s="66" t="s">
        <v>113</v>
      </c>
      <c r="G41" s="28" t="s">
        <v>140</v>
      </c>
    </row>
    <row r="42" spans="1:7" ht="47.25" x14ac:dyDescent="0.25">
      <c r="A42" s="12">
        <v>2240</v>
      </c>
      <c r="B42" s="41" t="s">
        <v>151</v>
      </c>
      <c r="C42" s="20"/>
      <c r="D42" s="26">
        <v>4000</v>
      </c>
      <c r="E42" s="26">
        <f>C42+D42</f>
        <v>4000</v>
      </c>
      <c r="F42" s="66" t="s">
        <v>113</v>
      </c>
      <c r="G42" s="28" t="s">
        <v>140</v>
      </c>
    </row>
    <row r="43" spans="1:7" ht="15.75" x14ac:dyDescent="0.25">
      <c r="A43" s="12"/>
      <c r="B43" s="50" t="s">
        <v>156</v>
      </c>
      <c r="C43" s="52">
        <f>C42</f>
        <v>0</v>
      </c>
      <c r="D43" s="22">
        <f>SUM(D41:D42)</f>
        <v>30000</v>
      </c>
      <c r="E43" s="22">
        <f>C43+D43</f>
        <v>30000</v>
      </c>
      <c r="F43" s="31"/>
      <c r="G43" s="4"/>
    </row>
    <row r="44" spans="1:7" ht="15.75" x14ac:dyDescent="0.25">
      <c r="A44" s="12"/>
      <c r="B44" s="50"/>
      <c r="C44" s="52"/>
      <c r="D44" s="22"/>
      <c r="E44" s="22"/>
      <c r="F44" s="31"/>
      <c r="G44" s="4"/>
    </row>
    <row r="45" spans="1:7" ht="15.75" x14ac:dyDescent="0.25">
      <c r="A45" s="12"/>
      <c r="B45" s="50" t="s">
        <v>82</v>
      </c>
      <c r="C45" s="50"/>
      <c r="D45" s="22"/>
      <c r="E45" s="22"/>
      <c r="F45" s="31"/>
      <c r="G45" s="4"/>
    </row>
    <row r="46" spans="1:7" ht="47.25" x14ac:dyDescent="0.25">
      <c r="A46" s="12">
        <v>2210</v>
      </c>
      <c r="B46" s="4" t="s">
        <v>141</v>
      </c>
      <c r="C46" s="28"/>
      <c r="D46" s="26">
        <v>55000</v>
      </c>
      <c r="E46" s="26">
        <f>C46+D46</f>
        <v>55000</v>
      </c>
      <c r="F46" s="66" t="s">
        <v>113</v>
      </c>
      <c r="G46" s="28" t="s">
        <v>140</v>
      </c>
    </row>
    <row r="47" spans="1:7" ht="47.25" x14ac:dyDescent="0.25">
      <c r="A47" s="12">
        <v>2240</v>
      </c>
      <c r="B47" s="41" t="s">
        <v>144</v>
      </c>
      <c r="C47" s="20"/>
      <c r="D47" s="26">
        <v>50000</v>
      </c>
      <c r="E47" s="26">
        <f>C47+D47</f>
        <v>50000</v>
      </c>
      <c r="F47" s="66" t="s">
        <v>113</v>
      </c>
      <c r="G47" s="28" t="s">
        <v>140</v>
      </c>
    </row>
    <row r="48" spans="1:7" ht="47.25" x14ac:dyDescent="0.25">
      <c r="A48" s="12">
        <v>2800</v>
      </c>
      <c r="B48" s="41" t="s">
        <v>26</v>
      </c>
      <c r="C48" s="49"/>
      <c r="D48" s="20">
        <v>10000</v>
      </c>
      <c r="E48" s="26">
        <f t="shared" ref="E48" si="2">C48+D48</f>
        <v>10000</v>
      </c>
      <c r="F48" s="66" t="s">
        <v>113</v>
      </c>
      <c r="G48" s="28" t="s">
        <v>140</v>
      </c>
    </row>
    <row r="49" spans="1:7" ht="15.75" x14ac:dyDescent="0.25">
      <c r="A49" s="12"/>
      <c r="B49" s="50" t="s">
        <v>148</v>
      </c>
      <c r="C49" s="52">
        <f>C47</f>
        <v>0</v>
      </c>
      <c r="D49" s="22">
        <f>SUM(D46:D48)</f>
        <v>115000</v>
      </c>
      <c r="E49" s="22">
        <f>C49+D49</f>
        <v>115000</v>
      </c>
      <c r="F49" s="31"/>
      <c r="G49" s="4"/>
    </row>
    <row r="50" spans="1:7" ht="15.75" x14ac:dyDescent="0.25">
      <c r="A50" s="12"/>
      <c r="B50" s="50"/>
      <c r="C50" s="50"/>
      <c r="D50" s="22"/>
      <c r="E50" s="22"/>
      <c r="F50" s="31"/>
      <c r="G50" s="4"/>
    </row>
    <row r="51" spans="1:7" ht="15.75" x14ac:dyDescent="0.25">
      <c r="A51" s="12"/>
      <c r="B51" s="50" t="s">
        <v>62</v>
      </c>
      <c r="C51" s="50"/>
      <c r="D51" s="22"/>
      <c r="E51" s="22"/>
      <c r="F51" s="31"/>
      <c r="G51" s="107"/>
    </row>
    <row r="52" spans="1:7" ht="63" x14ac:dyDescent="0.25">
      <c r="A52" s="12">
        <v>2800</v>
      </c>
      <c r="B52" s="41" t="s">
        <v>27</v>
      </c>
      <c r="C52" s="20"/>
      <c r="D52" s="26">
        <v>30000</v>
      </c>
      <c r="E52" s="26">
        <f>C52+D52</f>
        <v>30000</v>
      </c>
      <c r="F52" s="66" t="s">
        <v>113</v>
      </c>
      <c r="G52" s="28" t="s">
        <v>119</v>
      </c>
    </row>
    <row r="53" spans="1:7" ht="15.75" x14ac:dyDescent="0.25">
      <c r="A53" s="12"/>
      <c r="B53" s="50" t="s">
        <v>63</v>
      </c>
      <c r="C53" s="52">
        <f>C52</f>
        <v>0</v>
      </c>
      <c r="D53" s="22">
        <f>SUM(D52)</f>
        <v>30000</v>
      </c>
      <c r="E53" s="22">
        <f>C53+D53</f>
        <v>30000</v>
      </c>
      <c r="F53" s="31"/>
      <c r="G53" s="4"/>
    </row>
    <row r="54" spans="1:7" ht="15.75" x14ac:dyDescent="0.25">
      <c r="A54" s="12"/>
      <c r="B54" s="50"/>
      <c r="C54" s="52"/>
      <c r="D54" s="22"/>
      <c r="E54" s="22"/>
      <c r="F54" s="31"/>
      <c r="G54" s="4"/>
    </row>
    <row r="55" spans="1:7" ht="15.75" x14ac:dyDescent="0.25">
      <c r="A55" s="12"/>
      <c r="B55" s="50"/>
      <c r="C55" s="52"/>
      <c r="D55" s="22"/>
      <c r="E55" s="22"/>
      <c r="F55" s="31"/>
      <c r="G55" s="4"/>
    </row>
    <row r="56" spans="1:7" ht="15.75" x14ac:dyDescent="0.25">
      <c r="A56" s="7"/>
      <c r="B56" s="50" t="s">
        <v>83</v>
      </c>
      <c r="C56" s="21"/>
      <c r="D56" s="22"/>
      <c r="E56" s="22"/>
      <c r="F56" s="31"/>
      <c r="G56" s="31"/>
    </row>
    <row r="57" spans="1:7" ht="63" x14ac:dyDescent="0.25">
      <c r="A57" s="12">
        <v>2210</v>
      </c>
      <c r="B57" s="41" t="s">
        <v>145</v>
      </c>
      <c r="C57" s="20"/>
      <c r="D57" s="20">
        <v>10000</v>
      </c>
      <c r="E57" s="26">
        <f>D57</f>
        <v>10000</v>
      </c>
      <c r="F57" s="66" t="s">
        <v>113</v>
      </c>
      <c r="G57" s="28" t="s">
        <v>119</v>
      </c>
    </row>
    <row r="58" spans="1:7" ht="63" x14ac:dyDescent="0.25">
      <c r="A58" s="12">
        <v>2210</v>
      </c>
      <c r="B58" s="41" t="s">
        <v>146</v>
      </c>
      <c r="C58" s="20"/>
      <c r="D58" s="20">
        <v>27200</v>
      </c>
      <c r="E58" s="26">
        <f t="shared" ref="E58:E59" si="3">D58</f>
        <v>27200</v>
      </c>
      <c r="F58" s="66" t="s">
        <v>113</v>
      </c>
      <c r="G58" s="28" t="s">
        <v>119</v>
      </c>
    </row>
    <row r="59" spans="1:7" ht="63" x14ac:dyDescent="0.25">
      <c r="A59" s="12">
        <v>2240</v>
      </c>
      <c r="B59" s="41" t="s">
        <v>147</v>
      </c>
      <c r="C59" s="20"/>
      <c r="D59" s="20">
        <v>11500</v>
      </c>
      <c r="E59" s="26">
        <f t="shared" si="3"/>
        <v>11500</v>
      </c>
      <c r="F59" s="66" t="s">
        <v>113</v>
      </c>
      <c r="G59" s="28" t="s">
        <v>119</v>
      </c>
    </row>
    <row r="60" spans="1:7" ht="15.75" x14ac:dyDescent="0.25">
      <c r="A60" s="12"/>
      <c r="B60" s="50" t="s">
        <v>84</v>
      </c>
      <c r="C60" s="21">
        <f>C57</f>
        <v>0</v>
      </c>
      <c r="D60" s="22">
        <f>SUM(D57:D59)</f>
        <v>48700</v>
      </c>
      <c r="E60" s="22">
        <f>SUM(E57:E59)</f>
        <v>48700</v>
      </c>
      <c r="F60" s="4"/>
      <c r="G60" s="28"/>
    </row>
    <row r="61" spans="1:7" ht="15.75" x14ac:dyDescent="0.25">
      <c r="A61" s="12"/>
      <c r="B61" s="31"/>
      <c r="C61" s="26"/>
      <c r="D61" s="22"/>
      <c r="E61" s="22"/>
      <c r="F61" s="31"/>
      <c r="G61" s="4"/>
    </row>
    <row r="62" spans="1:7" ht="15.75" x14ac:dyDescent="0.25">
      <c r="A62" s="12"/>
      <c r="B62" s="50" t="s">
        <v>6</v>
      </c>
      <c r="C62" s="52">
        <f>C24+C49+C53+C60</f>
        <v>0</v>
      </c>
      <c r="D62" s="52">
        <f>D24+D34+D38+D43+D49+D53+D60</f>
        <v>598700</v>
      </c>
      <c r="E62" s="52">
        <f>E24+E34+E38+E43+E49+E53+E60</f>
        <v>598700</v>
      </c>
      <c r="F62" s="31"/>
      <c r="G62" s="4"/>
    </row>
    <row r="63" spans="1:7" ht="15.75" x14ac:dyDescent="0.25">
      <c r="A63" s="46"/>
      <c r="B63" s="106"/>
      <c r="C63" s="47"/>
      <c r="D63" s="48"/>
      <c r="E63" s="48"/>
      <c r="F63" s="23"/>
      <c r="G63" s="1"/>
    </row>
    <row r="64" spans="1:7" ht="15.75" x14ac:dyDescent="0.25">
      <c r="A64" s="1"/>
      <c r="B64" s="1" t="s">
        <v>36</v>
      </c>
      <c r="C64" s="29"/>
      <c r="D64" s="30"/>
      <c r="E64" s="30"/>
      <c r="F64" s="32" t="s">
        <v>37</v>
      </c>
    </row>
  </sheetData>
  <mergeCells count="2">
    <mergeCell ref="A5:G5"/>
    <mergeCell ref="D3:F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3"/>
  <sheetViews>
    <sheetView workbookViewId="0">
      <selection activeCell="K15" sqref="K15"/>
    </sheetView>
  </sheetViews>
  <sheetFormatPr defaultRowHeight="15" x14ac:dyDescent="0.2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5.140625" customWidth="1"/>
    <col min="7" max="7" width="23" customWidth="1"/>
  </cols>
  <sheetData>
    <row r="1" spans="1:7" ht="15.75" x14ac:dyDescent="0.25">
      <c r="A1" s="1"/>
      <c r="B1" s="1"/>
      <c r="C1" s="1"/>
      <c r="D1" s="2" t="s">
        <v>182</v>
      </c>
      <c r="E1" s="2"/>
      <c r="F1" s="2"/>
      <c r="G1" s="1"/>
    </row>
    <row r="2" spans="1:7" ht="15.75" x14ac:dyDescent="0.25">
      <c r="A2" s="1"/>
      <c r="B2" s="1"/>
      <c r="C2" s="1"/>
      <c r="D2" s="2" t="s">
        <v>110</v>
      </c>
      <c r="E2" s="2"/>
      <c r="F2" s="2"/>
      <c r="G2" s="1"/>
    </row>
    <row r="3" spans="1:7" ht="15.75" x14ac:dyDescent="0.25">
      <c r="A3" s="1"/>
      <c r="B3" s="1"/>
      <c r="C3" s="1"/>
      <c r="D3" s="111" t="s">
        <v>111</v>
      </c>
      <c r="E3" s="111"/>
      <c r="F3" s="111"/>
      <c r="G3" s="1"/>
    </row>
    <row r="4" spans="1:7" ht="5.25" customHeight="1" x14ac:dyDescent="0.25">
      <c r="A4" s="112" t="s">
        <v>41</v>
      </c>
      <c r="B4" s="112"/>
      <c r="C4" s="112"/>
      <c r="D4" s="112"/>
      <c r="E4" s="112"/>
      <c r="F4" s="112"/>
      <c r="G4" s="112"/>
    </row>
    <row r="5" spans="1:7" ht="15.75" hidden="1" customHeight="1" x14ac:dyDescent="0.25">
      <c r="A5" s="112"/>
      <c r="B5" s="112"/>
      <c r="C5" s="112"/>
      <c r="D5" s="112"/>
      <c r="E5" s="112"/>
      <c r="F5" s="112"/>
      <c r="G5" s="112"/>
    </row>
    <row r="6" spans="1:7" ht="7.5" customHeight="1" x14ac:dyDescent="0.25">
      <c r="A6" s="112"/>
      <c r="B6" s="112"/>
      <c r="C6" s="112"/>
      <c r="D6" s="112"/>
      <c r="E6" s="112"/>
      <c r="F6" s="112"/>
      <c r="G6" s="112"/>
    </row>
    <row r="7" spans="1:7" ht="15" customHeight="1" x14ac:dyDescent="0.25">
      <c r="A7" s="112"/>
      <c r="B7" s="112"/>
      <c r="C7" s="112"/>
      <c r="D7" s="112"/>
      <c r="E7" s="112"/>
      <c r="F7" s="112"/>
      <c r="G7" s="112"/>
    </row>
    <row r="8" spans="1:7" ht="15" customHeight="1" x14ac:dyDescent="0.25">
      <c r="A8" s="112"/>
      <c r="B8" s="112"/>
      <c r="C8" s="112"/>
      <c r="D8" s="112"/>
      <c r="E8" s="112"/>
      <c r="F8" s="112"/>
      <c r="G8" s="112"/>
    </row>
    <row r="9" spans="1:7" ht="15" customHeight="1" x14ac:dyDescent="0.25">
      <c r="A9" s="75" t="s">
        <v>9</v>
      </c>
      <c r="B9" s="68"/>
      <c r="C9" s="68"/>
      <c r="D9" s="68"/>
      <c r="E9" s="68"/>
      <c r="F9" s="68"/>
      <c r="G9" s="68"/>
    </row>
    <row r="10" spans="1:7" ht="36" customHeight="1" x14ac:dyDescent="0.25">
      <c r="A10" s="4" t="s">
        <v>0</v>
      </c>
      <c r="B10" s="4" t="s">
        <v>2</v>
      </c>
      <c r="C10" s="4" t="s">
        <v>18</v>
      </c>
      <c r="D10" s="4" t="s">
        <v>3</v>
      </c>
      <c r="E10" s="4" t="s">
        <v>17</v>
      </c>
      <c r="F10" s="4" t="s">
        <v>4</v>
      </c>
      <c r="G10" s="4" t="s">
        <v>5</v>
      </c>
    </row>
    <row r="11" spans="1:7" ht="15.75" x14ac:dyDescent="0.25">
      <c r="A11" s="7"/>
      <c r="B11" s="8" t="s">
        <v>115</v>
      </c>
      <c r="C11" s="8"/>
      <c r="D11" s="7"/>
      <c r="E11" s="7"/>
      <c r="F11" s="7"/>
      <c r="G11" s="7"/>
    </row>
    <row r="12" spans="1:7" ht="53.25" customHeight="1" x14ac:dyDescent="0.25">
      <c r="A12" s="24">
        <v>2210</v>
      </c>
      <c r="B12" s="4" t="s">
        <v>77</v>
      </c>
      <c r="C12" s="83"/>
      <c r="D12" s="64">
        <v>19303</v>
      </c>
      <c r="E12" s="64">
        <f t="shared" ref="E12" si="0">C12+D12</f>
        <v>19303</v>
      </c>
      <c r="F12" s="66" t="s">
        <v>113</v>
      </c>
      <c r="G12" s="28" t="s">
        <v>119</v>
      </c>
    </row>
    <row r="13" spans="1:7" ht="53.25" customHeight="1" x14ac:dyDescent="0.25">
      <c r="A13" s="24">
        <v>2240</v>
      </c>
      <c r="B13" s="4" t="s">
        <v>76</v>
      </c>
      <c r="C13" s="83"/>
      <c r="D13" s="64">
        <v>5000</v>
      </c>
      <c r="E13" s="64">
        <f>C13+D13</f>
        <v>5000</v>
      </c>
      <c r="F13" s="66" t="s">
        <v>113</v>
      </c>
      <c r="G13" s="28" t="s">
        <v>119</v>
      </c>
    </row>
    <row r="14" spans="1:7" ht="63" x14ac:dyDescent="0.25">
      <c r="A14" s="24">
        <v>2240</v>
      </c>
      <c r="B14" s="4" t="s">
        <v>68</v>
      </c>
      <c r="C14" s="83"/>
      <c r="D14" s="64">
        <v>95000</v>
      </c>
      <c r="E14" s="64">
        <f t="shared" ref="E14:E16" si="1">C14+D14</f>
        <v>95000</v>
      </c>
      <c r="F14" s="66" t="s">
        <v>113</v>
      </c>
      <c r="G14" s="28" t="s">
        <v>119</v>
      </c>
    </row>
    <row r="15" spans="1:7" ht="63" x14ac:dyDescent="0.25">
      <c r="A15" s="25">
        <v>2240</v>
      </c>
      <c r="B15" s="41" t="s">
        <v>69</v>
      </c>
      <c r="C15" s="65"/>
      <c r="D15" s="64">
        <v>4302</v>
      </c>
      <c r="E15" s="64">
        <f t="shared" si="1"/>
        <v>4302</v>
      </c>
      <c r="F15" s="66" t="s">
        <v>113</v>
      </c>
      <c r="G15" s="28" t="s">
        <v>119</v>
      </c>
    </row>
    <row r="16" spans="1:7" ht="63" x14ac:dyDescent="0.25">
      <c r="A16" s="88">
        <v>2240</v>
      </c>
      <c r="B16" s="89" t="s">
        <v>160</v>
      </c>
      <c r="C16" s="66"/>
      <c r="D16" s="64">
        <v>250000</v>
      </c>
      <c r="E16" s="64">
        <f t="shared" si="1"/>
        <v>250000</v>
      </c>
      <c r="F16" s="66" t="s">
        <v>113</v>
      </c>
      <c r="G16" s="28" t="s">
        <v>119</v>
      </c>
    </row>
    <row r="17" spans="1:7" ht="15.75" x14ac:dyDescent="0.25">
      <c r="A17" s="84"/>
      <c r="B17" s="61" t="s">
        <v>158</v>
      </c>
      <c r="C17" s="63">
        <f>SUM(C12:C16)</f>
        <v>0</v>
      </c>
      <c r="D17" s="63">
        <f>SUM(D12:D16)</f>
        <v>373605</v>
      </c>
      <c r="E17" s="63">
        <f>SUM(E12:E16)</f>
        <v>373605</v>
      </c>
      <c r="F17" s="37"/>
      <c r="G17" s="65"/>
    </row>
    <row r="18" spans="1:7" ht="15.75" x14ac:dyDescent="0.25">
      <c r="A18" s="62"/>
      <c r="B18" s="5"/>
      <c r="C18" s="20"/>
      <c r="D18" s="34"/>
      <c r="E18" s="38"/>
      <c r="F18" s="51"/>
      <c r="G18" s="28"/>
    </row>
    <row r="19" spans="1:7" ht="15.75" x14ac:dyDescent="0.25">
      <c r="A19" s="90"/>
      <c r="B19" s="91"/>
      <c r="C19" s="92"/>
      <c r="D19" s="93"/>
      <c r="E19" s="93"/>
      <c r="F19" s="94"/>
      <c r="G19" s="94"/>
    </row>
    <row r="20" spans="1:7" ht="15.75" x14ac:dyDescent="0.25">
      <c r="A20" s="90"/>
      <c r="B20" s="91"/>
      <c r="C20" s="92"/>
      <c r="D20" s="93"/>
      <c r="E20" s="93"/>
      <c r="F20" s="94"/>
      <c r="G20" s="94"/>
    </row>
    <row r="21" spans="1:7" ht="15.75" x14ac:dyDescent="0.25">
      <c r="A21" s="90"/>
      <c r="B21" s="91"/>
      <c r="C21" s="92"/>
      <c r="D21" s="93"/>
      <c r="E21" s="93"/>
      <c r="F21" s="94"/>
      <c r="G21" s="94"/>
    </row>
    <row r="22" spans="1:7" ht="15.75" x14ac:dyDescent="0.25">
      <c r="A22" s="90"/>
      <c r="B22" s="91"/>
      <c r="C22" s="92"/>
      <c r="D22" s="93"/>
      <c r="E22" s="93"/>
      <c r="F22" s="94"/>
      <c r="G22" s="94"/>
    </row>
    <row r="23" spans="1:7" ht="15.75" x14ac:dyDescent="0.25">
      <c r="A23" s="1"/>
      <c r="B23" s="1" t="s">
        <v>36</v>
      </c>
      <c r="C23" s="29"/>
      <c r="D23" s="30"/>
      <c r="E23" s="30"/>
      <c r="F23" s="32" t="s">
        <v>37</v>
      </c>
      <c r="G23" s="1"/>
    </row>
  </sheetData>
  <mergeCells count="2">
    <mergeCell ref="A4:G8"/>
    <mergeCell ref="D3:F3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237"/>
  <sheetViews>
    <sheetView workbookViewId="0">
      <selection activeCell="G14" sqref="G14"/>
    </sheetView>
  </sheetViews>
  <sheetFormatPr defaultRowHeight="15.75" x14ac:dyDescent="0.25"/>
  <cols>
    <col min="1" max="1" width="8.140625" style="3" customWidth="1"/>
    <col min="2" max="2" width="39.1406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67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12" t="s">
        <v>72</v>
      </c>
      <c r="B5" s="110"/>
      <c r="C5" s="110"/>
      <c r="D5" s="110"/>
      <c r="E5" s="110"/>
      <c r="F5" s="110"/>
      <c r="G5" s="110"/>
      <c r="H5" s="1"/>
      <c r="I5" s="1"/>
      <c r="J5" s="1"/>
      <c r="K5" s="1"/>
      <c r="L5" s="1"/>
    </row>
    <row r="6" spans="1:12" x14ac:dyDescent="0.25">
      <c r="A6" s="110"/>
      <c r="B6" s="110"/>
      <c r="C6" s="110"/>
      <c r="D6" s="110"/>
      <c r="E6" s="110"/>
      <c r="F6" s="110"/>
      <c r="G6" s="110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11" t="s">
        <v>0</v>
      </c>
      <c r="B8" s="11" t="s">
        <v>2</v>
      </c>
      <c r="C8" s="11" t="s">
        <v>10</v>
      </c>
      <c r="D8" s="11" t="s">
        <v>3</v>
      </c>
      <c r="E8" s="11" t="s">
        <v>17</v>
      </c>
      <c r="F8" s="11" t="s">
        <v>4</v>
      </c>
      <c r="G8" s="11" t="s">
        <v>5</v>
      </c>
      <c r="H8" s="1"/>
      <c r="I8" s="1"/>
      <c r="J8" s="1"/>
      <c r="K8" s="1"/>
      <c r="L8" s="1"/>
    </row>
    <row r="9" spans="1:12" x14ac:dyDescent="0.25">
      <c r="A9" s="9"/>
      <c r="B9" s="14" t="s">
        <v>169</v>
      </c>
      <c r="C9" s="14"/>
      <c r="D9" s="7"/>
      <c r="E9" s="7"/>
      <c r="F9" s="7"/>
      <c r="G9" s="7"/>
      <c r="H9" s="1"/>
      <c r="I9" s="1"/>
      <c r="J9" s="1"/>
      <c r="K9" s="1"/>
      <c r="L9" s="1"/>
    </row>
    <row r="10" spans="1:12" ht="94.5" x14ac:dyDescent="0.25">
      <c r="A10" s="12">
        <v>2620</v>
      </c>
      <c r="B10" s="85" t="s">
        <v>167</v>
      </c>
      <c r="C10" s="20"/>
      <c r="D10" s="20">
        <v>1000000</v>
      </c>
      <c r="E10" s="20">
        <f>C10+D10</f>
        <v>1000000</v>
      </c>
      <c r="F10" s="66" t="s">
        <v>113</v>
      </c>
      <c r="G10" s="28" t="s">
        <v>119</v>
      </c>
      <c r="H10" s="1"/>
      <c r="I10" s="1"/>
      <c r="J10" s="1"/>
      <c r="K10" s="1"/>
      <c r="L10" s="1"/>
    </row>
    <row r="11" spans="1:12" ht="16.5" customHeight="1" x14ac:dyDescent="0.25">
      <c r="A11" s="9"/>
      <c r="B11" s="9" t="s">
        <v>168</v>
      </c>
      <c r="C11" s="27">
        <f>C10</f>
        <v>0</v>
      </c>
      <c r="D11" s="108">
        <f>D10</f>
        <v>1000000</v>
      </c>
      <c r="E11" s="108">
        <f>E10</f>
        <v>1000000</v>
      </c>
      <c r="F11" s="7"/>
      <c r="G11" s="7"/>
      <c r="H11" s="1"/>
      <c r="I11" s="1"/>
      <c r="J11" s="1"/>
      <c r="K11" s="1"/>
      <c r="L11" s="1"/>
    </row>
    <row r="12" spans="1:12" ht="16.5" customHeight="1" x14ac:dyDescent="0.25">
      <c r="A12" s="9"/>
      <c r="B12" s="14"/>
      <c r="C12" s="14"/>
      <c r="D12" s="7"/>
      <c r="E12" s="7"/>
      <c r="F12" s="7"/>
      <c r="G12" s="7"/>
      <c r="H12" s="1"/>
      <c r="I12" s="1"/>
      <c r="J12" s="1"/>
      <c r="K12" s="1"/>
      <c r="L12" s="1"/>
    </row>
    <row r="13" spans="1:12" x14ac:dyDescent="0.25">
      <c r="A13" s="9"/>
      <c r="B13" s="14" t="s">
        <v>55</v>
      </c>
      <c r="C13" s="14"/>
      <c r="D13" s="7"/>
      <c r="E13" s="7"/>
      <c r="F13" s="7"/>
      <c r="G13" s="7"/>
      <c r="H13" s="1"/>
      <c r="I13" s="1"/>
      <c r="J13" s="1"/>
      <c r="K13" s="1"/>
      <c r="L13" s="1"/>
    </row>
    <row r="14" spans="1:12" ht="94.5" x14ac:dyDescent="0.25">
      <c r="A14" s="12">
        <v>2620</v>
      </c>
      <c r="B14" s="85" t="s">
        <v>73</v>
      </c>
      <c r="C14" s="20"/>
      <c r="D14" s="20">
        <v>10000</v>
      </c>
      <c r="E14" s="20">
        <f>C14+D14</f>
        <v>10000</v>
      </c>
      <c r="F14" s="66" t="s">
        <v>113</v>
      </c>
      <c r="G14" s="28" t="s">
        <v>119</v>
      </c>
      <c r="H14" s="1"/>
      <c r="I14" s="1"/>
      <c r="J14" s="1"/>
      <c r="K14" s="1"/>
      <c r="L14" s="1"/>
    </row>
    <row r="15" spans="1:12" x14ac:dyDescent="0.25">
      <c r="A15" s="7"/>
      <c r="B15" s="9" t="s">
        <v>56</v>
      </c>
      <c r="C15" s="22">
        <f>SUM(C14:C14)</f>
        <v>0</v>
      </c>
      <c r="D15" s="22">
        <f>D14</f>
        <v>10000</v>
      </c>
      <c r="E15" s="22">
        <f>E14</f>
        <v>10000</v>
      </c>
      <c r="F15" s="31"/>
      <c r="G15" s="4"/>
      <c r="H15" s="1"/>
      <c r="I15" s="1"/>
      <c r="J15" s="1"/>
      <c r="K15" s="1"/>
      <c r="L15" s="1"/>
    </row>
    <row r="16" spans="1:12" x14ac:dyDescent="0.25">
      <c r="A16" s="9"/>
      <c r="B16" s="9" t="s">
        <v>166</v>
      </c>
      <c r="C16" s="22">
        <f>C11+C15</f>
        <v>0</v>
      </c>
      <c r="D16" s="22">
        <f t="shared" ref="D16:E16" si="0">D11+D15</f>
        <v>1010000</v>
      </c>
      <c r="E16" s="22">
        <f t="shared" si="0"/>
        <v>1010000</v>
      </c>
      <c r="F16" s="9"/>
      <c r="G16" s="9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 t="s">
        <v>36</v>
      </c>
      <c r="C18" s="29"/>
      <c r="D18" s="30"/>
      <c r="E18" s="30"/>
      <c r="F18" s="32" t="s">
        <v>37</v>
      </c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29"/>
      <c r="D19" s="30"/>
      <c r="E19" s="30"/>
      <c r="F19" s="32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</row>
    <row r="237" spans="1:12" x14ac:dyDescent="0.25">
      <c r="A237" s="1"/>
      <c r="B237" s="1"/>
      <c r="C237" s="1"/>
      <c r="D237" s="1"/>
      <c r="E237" s="1"/>
      <c r="F237" s="1"/>
      <c r="G237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L238"/>
  <sheetViews>
    <sheetView workbookViewId="0">
      <selection activeCell="F11" sqref="F11:G11"/>
    </sheetView>
  </sheetViews>
  <sheetFormatPr defaultRowHeight="15.75" x14ac:dyDescent="0.25"/>
  <cols>
    <col min="1" max="1" width="8.140625" style="3" customWidth="1"/>
    <col min="2" max="2" width="39.1406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33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12" t="s">
        <v>32</v>
      </c>
      <c r="B5" s="110"/>
      <c r="C5" s="110"/>
      <c r="D5" s="110"/>
      <c r="E5" s="110"/>
      <c r="F5" s="110"/>
      <c r="G5" s="110"/>
      <c r="H5" s="1"/>
      <c r="I5" s="1"/>
      <c r="J5" s="1"/>
      <c r="K5" s="1"/>
      <c r="L5" s="1"/>
    </row>
    <row r="6" spans="1:12" x14ac:dyDescent="0.25">
      <c r="A6" s="110"/>
      <c r="B6" s="110"/>
      <c r="C6" s="110"/>
      <c r="D6" s="110"/>
      <c r="E6" s="110"/>
      <c r="F6" s="110"/>
      <c r="G6" s="110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78" customHeight="1" x14ac:dyDescent="0.25">
      <c r="A8" s="11" t="s">
        <v>0</v>
      </c>
      <c r="B8" s="11" t="s">
        <v>2</v>
      </c>
      <c r="C8" s="11" t="s">
        <v>10</v>
      </c>
      <c r="D8" s="11" t="s">
        <v>3</v>
      </c>
      <c r="E8" s="11" t="s">
        <v>17</v>
      </c>
      <c r="F8" s="11" t="s">
        <v>4</v>
      </c>
      <c r="G8" s="11" t="s">
        <v>5</v>
      </c>
      <c r="H8" s="1"/>
      <c r="I8" s="1"/>
      <c r="J8" s="1"/>
      <c r="K8" s="1"/>
      <c r="L8" s="1"/>
    </row>
    <row r="9" spans="1:12" ht="29.25" customHeight="1" x14ac:dyDescent="0.25">
      <c r="A9" s="9"/>
      <c r="B9" s="14"/>
      <c r="C9" s="14"/>
      <c r="D9" s="7"/>
      <c r="E9" s="7"/>
      <c r="F9" s="7"/>
      <c r="G9" s="7"/>
      <c r="H9" s="1"/>
      <c r="I9" s="1"/>
      <c r="J9" s="1"/>
      <c r="K9" s="1"/>
      <c r="L9" s="1"/>
    </row>
    <row r="10" spans="1:12" x14ac:dyDescent="0.25">
      <c r="A10" s="9"/>
      <c r="B10" s="14" t="s">
        <v>58</v>
      </c>
      <c r="C10" s="14"/>
      <c r="D10" s="7"/>
      <c r="E10" s="7"/>
      <c r="F10" s="7"/>
      <c r="G10" s="7"/>
      <c r="H10" s="1"/>
      <c r="I10" s="1"/>
      <c r="J10" s="1"/>
      <c r="K10" s="1"/>
      <c r="L10" s="1"/>
    </row>
    <row r="11" spans="1:12" ht="94.5" x14ac:dyDescent="0.25">
      <c r="A11" s="12">
        <v>2730</v>
      </c>
      <c r="B11" s="6" t="s">
        <v>121</v>
      </c>
      <c r="C11" s="20"/>
      <c r="D11" s="20">
        <f>25000+95240</f>
        <v>120240</v>
      </c>
      <c r="E11" s="20">
        <f>C11+D11</f>
        <v>120240</v>
      </c>
      <c r="F11" s="66" t="s">
        <v>113</v>
      </c>
      <c r="G11" s="28" t="s">
        <v>119</v>
      </c>
      <c r="H11" s="1"/>
      <c r="I11" s="1"/>
      <c r="J11" s="1"/>
      <c r="K11" s="1"/>
      <c r="L11" s="1"/>
    </row>
    <row r="12" spans="1:12" ht="94.5" x14ac:dyDescent="0.25">
      <c r="A12" s="12">
        <v>2730</v>
      </c>
      <c r="B12" s="6" t="s">
        <v>34</v>
      </c>
      <c r="C12" s="20"/>
      <c r="D12" s="20">
        <v>45000</v>
      </c>
      <c r="E12" s="20">
        <f t="shared" ref="E12:E16" si="0">C12+D12</f>
        <v>45000</v>
      </c>
      <c r="F12" s="66" t="s">
        <v>113</v>
      </c>
      <c r="G12" s="28" t="s">
        <v>119</v>
      </c>
      <c r="H12" s="1"/>
      <c r="I12" s="1"/>
      <c r="J12" s="1"/>
      <c r="K12" s="1"/>
      <c r="L12" s="1"/>
    </row>
    <row r="13" spans="1:12" ht="94.5" x14ac:dyDescent="0.25">
      <c r="A13" s="12">
        <v>2730</v>
      </c>
      <c r="B13" s="6" t="s">
        <v>85</v>
      </c>
      <c r="C13" s="20"/>
      <c r="D13" s="20">
        <v>10000</v>
      </c>
      <c r="E13" s="20">
        <f t="shared" si="0"/>
        <v>10000</v>
      </c>
      <c r="F13" s="66" t="s">
        <v>113</v>
      </c>
      <c r="G13" s="28" t="s">
        <v>119</v>
      </c>
      <c r="H13" s="1"/>
      <c r="I13" s="1"/>
      <c r="J13" s="1"/>
      <c r="K13" s="1"/>
      <c r="L13" s="1"/>
    </row>
    <row r="14" spans="1:12" ht="94.5" x14ac:dyDescent="0.25">
      <c r="A14" s="12">
        <v>2730</v>
      </c>
      <c r="B14" s="6" t="s">
        <v>120</v>
      </c>
      <c r="C14" s="20"/>
      <c r="D14" s="20">
        <v>0</v>
      </c>
      <c r="E14" s="20">
        <v>0</v>
      </c>
      <c r="F14" s="66" t="s">
        <v>113</v>
      </c>
      <c r="G14" s="28" t="s">
        <v>119</v>
      </c>
      <c r="H14" s="1"/>
      <c r="I14" s="1"/>
      <c r="J14" s="1"/>
      <c r="K14" s="1"/>
      <c r="L14" s="1"/>
    </row>
    <row r="15" spans="1:12" ht="94.5" x14ac:dyDescent="0.25">
      <c r="A15" s="12">
        <v>2730</v>
      </c>
      <c r="B15" s="6" t="s">
        <v>86</v>
      </c>
      <c r="C15" s="20"/>
      <c r="D15" s="20">
        <v>200000</v>
      </c>
      <c r="E15" s="20">
        <f>C15+D15</f>
        <v>200000</v>
      </c>
      <c r="F15" s="66" t="s">
        <v>113</v>
      </c>
      <c r="G15" s="28" t="s">
        <v>119</v>
      </c>
      <c r="H15" s="1"/>
      <c r="I15" s="1"/>
      <c r="J15" s="10"/>
      <c r="K15" s="1"/>
      <c r="L15" s="1"/>
    </row>
    <row r="16" spans="1:12" ht="94.5" x14ac:dyDescent="0.25">
      <c r="A16" s="12">
        <v>2730</v>
      </c>
      <c r="B16" s="6" t="s">
        <v>87</v>
      </c>
      <c r="C16" s="20"/>
      <c r="D16" s="20">
        <v>2000</v>
      </c>
      <c r="E16" s="20">
        <f t="shared" si="0"/>
        <v>2000</v>
      </c>
      <c r="F16" s="66" t="s">
        <v>113</v>
      </c>
      <c r="G16" s="28" t="s">
        <v>119</v>
      </c>
      <c r="H16" s="1"/>
      <c r="I16" s="1"/>
      <c r="J16" s="10"/>
      <c r="K16" s="1"/>
      <c r="L16" s="1"/>
    </row>
    <row r="17" spans="1:12" x14ac:dyDescent="0.25">
      <c r="A17" s="7"/>
      <c r="B17" s="9" t="s">
        <v>60</v>
      </c>
      <c r="C17" s="22">
        <f>SUM(C11:C16)</f>
        <v>0</v>
      </c>
      <c r="D17" s="22">
        <f t="shared" ref="D17:E17" si="1">SUM(D11:D16)</f>
        <v>377240</v>
      </c>
      <c r="E17" s="22">
        <f t="shared" si="1"/>
        <v>377240</v>
      </c>
      <c r="F17" s="31"/>
      <c r="G17" s="4"/>
      <c r="H17" s="1"/>
      <c r="I17" s="1"/>
      <c r="J17" s="1"/>
      <c r="K17" s="1"/>
      <c r="L17" s="1"/>
    </row>
    <row r="18" spans="1:12" x14ac:dyDescent="0.25">
      <c r="A18" s="7"/>
      <c r="B18" s="9"/>
      <c r="C18" s="22"/>
      <c r="D18" s="26"/>
      <c r="E18" s="26"/>
      <c r="F18" s="31"/>
      <c r="G18" s="4"/>
      <c r="H18" s="1"/>
      <c r="I18" s="1"/>
      <c r="J18" s="1"/>
      <c r="K18" s="1"/>
      <c r="L18" s="1"/>
    </row>
    <row r="19" spans="1:12" x14ac:dyDescent="0.25">
      <c r="A19" s="7"/>
      <c r="B19" s="14" t="s">
        <v>59</v>
      </c>
      <c r="C19" s="27"/>
      <c r="D19" s="26"/>
      <c r="E19" s="26"/>
      <c r="F19" s="31"/>
      <c r="G19" s="4"/>
      <c r="H19" s="1"/>
      <c r="I19" s="1"/>
      <c r="J19" s="1"/>
      <c r="K19" s="1"/>
      <c r="L19" s="1"/>
    </row>
    <row r="20" spans="1:12" ht="94.5" x14ac:dyDescent="0.25">
      <c r="A20" s="12">
        <v>2730</v>
      </c>
      <c r="B20" s="17" t="s">
        <v>8</v>
      </c>
      <c r="C20" s="28"/>
      <c r="D20" s="20">
        <v>140000</v>
      </c>
      <c r="E20" s="20">
        <f>C20+D20</f>
        <v>140000</v>
      </c>
      <c r="F20" s="66" t="s">
        <v>113</v>
      </c>
      <c r="G20" s="28" t="s">
        <v>119</v>
      </c>
      <c r="H20" s="1"/>
      <c r="I20" s="1"/>
      <c r="J20" s="1"/>
      <c r="K20" s="1"/>
      <c r="L20" s="1"/>
    </row>
    <row r="21" spans="1:12" x14ac:dyDescent="0.25">
      <c r="A21" s="12"/>
      <c r="B21" s="14" t="s">
        <v>61</v>
      </c>
      <c r="C21" s="27">
        <f>C20</f>
        <v>0</v>
      </c>
      <c r="D21" s="21">
        <f>SUM(D20)</f>
        <v>140000</v>
      </c>
      <c r="E21" s="21">
        <f>SUM(E20)</f>
        <v>140000</v>
      </c>
      <c r="F21" s="31"/>
      <c r="G21" s="4"/>
      <c r="H21" s="1"/>
      <c r="I21" s="1"/>
      <c r="J21" s="1"/>
      <c r="K21" s="1"/>
      <c r="L21" s="1"/>
    </row>
    <row r="22" spans="1:12" x14ac:dyDescent="0.25">
      <c r="A22" s="12"/>
      <c r="B22" s="14"/>
      <c r="C22" s="27"/>
      <c r="D22" s="20"/>
      <c r="E22" s="20"/>
      <c r="F22" s="31"/>
      <c r="G22" s="4"/>
      <c r="H22" s="1"/>
      <c r="I22" s="1"/>
      <c r="J22" s="1"/>
      <c r="K22" s="1"/>
      <c r="L22" s="1"/>
    </row>
    <row r="23" spans="1:12" x14ac:dyDescent="0.25">
      <c r="A23" s="12"/>
      <c r="B23" s="14" t="s">
        <v>7</v>
      </c>
      <c r="C23" s="27">
        <f>C17+C21</f>
        <v>0</v>
      </c>
      <c r="D23" s="27">
        <f>D17+D21</f>
        <v>517240</v>
      </c>
      <c r="E23" s="27">
        <f>E17+E21</f>
        <v>517240</v>
      </c>
      <c r="F23" s="31"/>
      <c r="G23" s="4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 t="s">
        <v>36</v>
      </c>
      <c r="C26" s="29"/>
      <c r="D26" s="30"/>
      <c r="E26" s="30"/>
      <c r="F26" s="32" t="s">
        <v>37</v>
      </c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29"/>
      <c r="D27" s="30"/>
      <c r="E27" s="30"/>
      <c r="F27" s="32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</sheetData>
  <mergeCells count="3">
    <mergeCell ref="A5:G5"/>
    <mergeCell ref="A6:G6"/>
    <mergeCell ref="D3:F3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L235"/>
  <sheetViews>
    <sheetView workbookViewId="0">
      <selection activeCell="D11" sqref="D11"/>
    </sheetView>
  </sheetViews>
  <sheetFormatPr defaultRowHeight="15.75" x14ac:dyDescent="0.25"/>
  <cols>
    <col min="1" max="1" width="8.140625" style="3" customWidth="1"/>
    <col min="2" max="2" width="34.42578125" style="3" customWidth="1"/>
    <col min="3" max="3" width="15.5703125" style="3" customWidth="1"/>
    <col min="4" max="5" width="14.28515625" style="3" customWidth="1"/>
    <col min="6" max="6" width="14.7109375" style="3" customWidth="1"/>
    <col min="7" max="7" width="18.42578125" style="3" customWidth="1"/>
    <col min="8" max="9" width="9.140625" style="3"/>
    <col min="10" max="10" width="13.140625" style="3" bestFit="1" customWidth="1"/>
    <col min="11" max="16384" width="9.140625" style="3"/>
  </cols>
  <sheetData>
    <row r="1" spans="1:12" x14ac:dyDescent="0.25">
      <c r="A1" s="1"/>
      <c r="B1" s="1"/>
      <c r="C1" s="1"/>
      <c r="D1" s="2" t="s">
        <v>183</v>
      </c>
      <c r="E1" s="2"/>
      <c r="F1" s="2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2" t="s">
        <v>110</v>
      </c>
      <c r="E2" s="2"/>
      <c r="F2" s="2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1" t="s">
        <v>111</v>
      </c>
      <c r="E3" s="111"/>
      <c r="F3" s="11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6.5" customHeight="1" x14ac:dyDescent="0.25">
      <c r="A5" s="112" t="s">
        <v>75</v>
      </c>
      <c r="B5" s="110"/>
      <c r="C5" s="110"/>
      <c r="D5" s="110"/>
      <c r="E5" s="110"/>
      <c r="F5" s="110"/>
      <c r="G5" s="110"/>
      <c r="H5" s="1"/>
      <c r="I5" s="1"/>
      <c r="J5" s="1"/>
      <c r="K5" s="1"/>
      <c r="L5" s="1"/>
    </row>
    <row r="6" spans="1:12" x14ac:dyDescent="0.25">
      <c r="A6" s="110"/>
      <c r="B6" s="110"/>
      <c r="C6" s="110"/>
      <c r="D6" s="110"/>
      <c r="E6" s="110"/>
      <c r="F6" s="110"/>
      <c r="G6" s="110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11" t="s">
        <v>0</v>
      </c>
      <c r="B8" s="11" t="s">
        <v>2</v>
      </c>
      <c r="C8" s="11" t="s">
        <v>10</v>
      </c>
      <c r="D8" s="11" t="s">
        <v>3</v>
      </c>
      <c r="E8" s="11" t="s">
        <v>17</v>
      </c>
      <c r="F8" s="11" t="s">
        <v>4</v>
      </c>
      <c r="G8" s="11" t="s">
        <v>5</v>
      </c>
      <c r="H8" s="1"/>
      <c r="I8" s="1"/>
      <c r="J8" s="1"/>
      <c r="K8" s="1"/>
      <c r="L8" s="1"/>
    </row>
    <row r="9" spans="1:12" x14ac:dyDescent="0.25">
      <c r="A9" s="9"/>
      <c r="B9" s="14"/>
      <c r="C9" s="14"/>
      <c r="D9" s="7"/>
      <c r="E9" s="7"/>
      <c r="F9" s="7"/>
      <c r="G9" s="7"/>
      <c r="H9" s="1"/>
      <c r="I9" s="1"/>
      <c r="J9" s="1"/>
      <c r="K9" s="1"/>
      <c r="L9" s="1"/>
    </row>
    <row r="10" spans="1:12" x14ac:dyDescent="0.25">
      <c r="A10" s="9"/>
      <c r="B10" s="14" t="s">
        <v>115</v>
      </c>
      <c r="C10" s="14"/>
      <c r="D10" s="7"/>
      <c r="E10" s="7"/>
      <c r="F10" s="7"/>
      <c r="G10" s="7"/>
      <c r="H10" s="1"/>
      <c r="I10" s="1"/>
      <c r="J10" s="1"/>
      <c r="K10" s="1"/>
      <c r="L10" s="1"/>
    </row>
    <row r="11" spans="1:12" ht="133.5" customHeight="1" x14ac:dyDescent="0.25">
      <c r="A11" s="12">
        <v>2210</v>
      </c>
      <c r="B11" s="41" t="s">
        <v>74</v>
      </c>
      <c r="C11" s="20"/>
      <c r="D11" s="20">
        <v>250000</v>
      </c>
      <c r="E11" s="20">
        <f>C11+D11</f>
        <v>250000</v>
      </c>
      <c r="F11" s="66" t="s">
        <v>113</v>
      </c>
      <c r="G11" s="28" t="s">
        <v>114</v>
      </c>
      <c r="H11" s="1"/>
      <c r="I11" s="1"/>
      <c r="J11" s="1"/>
      <c r="K11" s="1"/>
      <c r="L11" s="1"/>
    </row>
    <row r="12" spans="1:12" x14ac:dyDescent="0.25">
      <c r="A12" s="7"/>
      <c r="B12" s="9" t="s">
        <v>157</v>
      </c>
      <c r="C12" s="22">
        <f>SUM(C11:C11)</f>
        <v>0</v>
      </c>
      <c r="D12" s="22">
        <f>SUM(D11:D11)</f>
        <v>250000</v>
      </c>
      <c r="E12" s="22">
        <f>SUM(E11:E11)</f>
        <v>250000</v>
      </c>
      <c r="F12" s="31"/>
      <c r="G12" s="4"/>
      <c r="H12" s="1"/>
      <c r="I12" s="1"/>
      <c r="J12" s="1"/>
      <c r="K12" s="1"/>
      <c r="L12" s="1"/>
    </row>
    <row r="13" spans="1:12" x14ac:dyDescent="0.25">
      <c r="A13" s="7"/>
      <c r="B13" s="9"/>
      <c r="C13" s="22"/>
      <c r="D13" s="26"/>
      <c r="E13" s="26"/>
      <c r="F13" s="31"/>
      <c r="G13" s="4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 t="s">
        <v>36</v>
      </c>
      <c r="C16" s="29"/>
      <c r="D16" s="30"/>
      <c r="E16" s="30"/>
      <c r="F16" s="32" t="s">
        <v>37</v>
      </c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29"/>
      <c r="D17" s="30"/>
      <c r="E17" s="30"/>
      <c r="F17" s="32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соц-ек</vt:lpstr>
      <vt:lpstr>дороги</vt:lpstr>
      <vt:lpstr>містобуд</vt:lpstr>
      <vt:lpstr>навкол</vt:lpstr>
      <vt:lpstr>кваліф МР</vt:lpstr>
      <vt:lpstr>благоуст</vt:lpstr>
      <vt:lpstr>ох здор</vt:lpstr>
      <vt:lpstr>соц. зах.</vt:lpstr>
      <vt:lpstr>партиц</vt:lpstr>
      <vt:lpstr>поліція</vt:lpstr>
      <vt:lpstr>культура</vt:lpstr>
      <vt:lpstr>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Work</cp:lastModifiedBy>
  <cp:lastPrinted>2022-01-06T13:16:34Z</cp:lastPrinted>
  <dcterms:created xsi:type="dcterms:W3CDTF">2017-03-09T06:58:53Z</dcterms:created>
  <dcterms:modified xsi:type="dcterms:W3CDTF">2022-01-10T07:58:45Z</dcterms:modified>
</cp:coreProperties>
</file>