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7280" windowHeight="10920"/>
  </bookViews>
  <sheets>
    <sheet name="для звіту на 01.01.22" sheetId="42" r:id="rId1"/>
  </sheets>
  <calcPr calcId="125725"/>
</workbook>
</file>

<file path=xl/calcChain.xml><?xml version="1.0" encoding="utf-8"?>
<calcChain xmlns="http://schemas.openxmlformats.org/spreadsheetml/2006/main">
  <c r="O25" i="42"/>
  <c r="O26"/>
  <c r="O27"/>
  <c r="O28"/>
  <c r="O29"/>
  <c r="O24"/>
  <c r="J24"/>
  <c r="K30"/>
  <c r="F30"/>
  <c r="D30"/>
  <c r="C30"/>
  <c r="M29"/>
  <c r="H29"/>
  <c r="M28"/>
  <c r="H28"/>
  <c r="M27"/>
  <c r="H27"/>
  <c r="M26"/>
  <c r="H26"/>
  <c r="M25"/>
  <c r="H25"/>
  <c r="J25" s="1"/>
  <c r="H24"/>
  <c r="H30" l="1"/>
  <c r="J26"/>
  <c r="J27"/>
  <c r="J28"/>
  <c r="J29"/>
  <c r="J30" l="1"/>
  <c r="O30"/>
  <c r="F11" s="1"/>
</calcChain>
</file>

<file path=xl/sharedStrings.xml><?xml version="1.0" encoding="utf-8"?>
<sst xmlns="http://schemas.openxmlformats.org/spreadsheetml/2006/main" count="36" uniqueCount="32">
  <si>
    <t xml:space="preserve">                           Затверджую</t>
  </si>
  <si>
    <t>Посада</t>
  </si>
  <si>
    <t>Оклад</t>
  </si>
  <si>
    <t>Вислуга</t>
  </si>
  <si>
    <t>Надбавка</t>
  </si>
  <si>
    <t>Кіль- кість</t>
  </si>
  <si>
    <t>ЗАТВЕРДЖЕНО</t>
  </si>
  <si>
    <t>(назва установи)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</si>
  <si>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</si>
  <si>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Начальник відділу</t>
  </si>
  <si>
    <t xml:space="preserve">                                     </t>
  </si>
  <si>
    <t xml:space="preserve">З місячним фондом оплати: </t>
  </si>
  <si>
    <t>Доплата до мінімальної</t>
  </si>
  <si>
    <t>Відділ соціального захисту населення</t>
  </si>
  <si>
    <t xml:space="preserve">                  (підпис)                                                   (ініціали та прізвище)</t>
  </si>
  <si>
    <t>_______________________Григорій АНДРЄЄВ</t>
  </si>
  <si>
    <t xml:space="preserve">   по Відділу соціального захисту населення  Сурсько - Литовської сільської ради  </t>
  </si>
  <si>
    <t>Юлія ПОПОВА</t>
  </si>
  <si>
    <t>Соціальний фахівець</t>
  </si>
  <si>
    <t>Соціальний працівник</t>
  </si>
  <si>
    <r>
      <t>Обов</t>
    </r>
    <r>
      <rPr>
        <sz val="8"/>
        <rFont val="Calibri"/>
        <family val="2"/>
        <charset val="204"/>
      </rPr>
      <t>'</t>
    </r>
    <r>
      <rPr>
        <sz val="8"/>
        <rFont val="Book Antiqua"/>
        <family val="1"/>
        <charset val="204"/>
      </rPr>
      <t>язкова надбавка</t>
    </r>
  </si>
  <si>
    <t>Ранг/Таріф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</si>
  <si>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Сільський голова</t>
  </si>
  <si>
    <t>Фонд заробітної плати на місяць за посадовим окладом (грн.)</t>
  </si>
  <si>
    <t>Додаток 2 до рішення сесії</t>
  </si>
  <si>
    <t>від 24.12.2021</t>
  </si>
  <si>
    <t>№758- 12/VIII</t>
  </si>
  <si>
    <r>
      <t xml:space="preserve">штат у кількості </t>
    </r>
    <r>
      <rPr>
        <u/>
        <sz val="9"/>
        <rFont val="Times New Roman"/>
        <family val="1"/>
        <charset val="204"/>
      </rPr>
      <t xml:space="preserve">  6 </t>
    </r>
    <r>
      <rPr>
        <sz val="9"/>
        <rFont val="Times New Roman"/>
        <family val="1"/>
        <charset val="204"/>
      </rPr>
      <t xml:space="preserve"> штатних  одиниць</t>
    </r>
  </si>
  <si>
    <t>Типовий штатний розпис  на 2022 рік</t>
  </si>
  <si>
    <t>Наказ Міністерства фінансів України</t>
  </si>
  <si>
    <t xml:space="preserve">від 28.01.2002 № 57 (у редакції наказу </t>
  </si>
  <si>
    <t>Міністерства фінансів україни від 26.11.2012 №1220)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</si>
</sst>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Book Antiqua"/>
      <family val="1"/>
      <charset val="204"/>
    </font>
    <font>
      <b/>
      <u/>
      <sz val="10"/>
      <name val="Book Antiqua"/>
      <family val="1"/>
      <charset val="204"/>
    </font>
    <font>
      <u/>
      <sz val="8"/>
      <name val="Times New Roman"/>
      <family val="1"/>
      <charset val="204"/>
    </font>
    <font>
      <b/>
      <sz val="8"/>
      <name val="Book Antiqua"/>
      <family val="1"/>
      <charset val="204"/>
    </font>
    <font>
      <sz val="8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2" fontId="1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vertical="center" wrapText="1"/>
    </xf>
    <xf numFmtId="0" fontId="1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0" fillId="0" borderId="5" xfId="0" applyBorder="1"/>
    <xf numFmtId="0" fontId="10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1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justify"/>
    </xf>
    <xf numFmtId="0" fontId="7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2" fillId="0" borderId="0" xfId="0" applyNumberFormat="1" applyFont="1" applyAlignment="1">
      <alignment horizontal="right" vertical="center"/>
    </xf>
    <xf numFmtId="0" fontId="13" fillId="0" borderId="0" xfId="0" applyNumberFormat="1" applyFont="1" applyAlignment="1">
      <alignment horizontal="right" vertical="center"/>
    </xf>
    <xf numFmtId="0" fontId="12" fillId="0" borderId="0" xfId="0" applyNumberFormat="1" applyFont="1" applyAlignment="1">
      <alignment horizontal="right" vertical="center" wrapText="1"/>
    </xf>
    <xf numFmtId="0" fontId="12" fillId="0" borderId="0" xfId="0" applyNumberFormat="1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0" xfId="0" applyNumberFormat="1" applyFont="1" applyAlignment="1">
      <alignment horizontal="right" vertical="center"/>
    </xf>
    <xf numFmtId="0" fontId="13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justify"/>
    </xf>
    <xf numFmtId="0" fontId="12" fillId="0" borderId="0" xfId="0" applyFont="1" applyAlignment="1">
      <alignment horizontal="right"/>
    </xf>
    <xf numFmtId="0" fontId="12" fillId="0" borderId="0" xfId="0" applyNumberFormat="1" applyFont="1" applyAlignment="1">
      <alignment horizontal="right" vertical="center"/>
    </xf>
    <xf numFmtId="0" fontId="12" fillId="0" borderId="0" xfId="0" applyNumberFormat="1" applyFont="1" applyAlignment="1">
      <alignment horizontal="right" vertical="center" wrapText="1"/>
    </xf>
    <xf numFmtId="2" fontId="13" fillId="0" borderId="0" xfId="0" applyNumberFormat="1" applyFont="1" applyAlignment="1">
      <alignment horizontal="right" vertical="center"/>
    </xf>
    <xf numFmtId="0" fontId="13" fillId="0" borderId="0" xfId="0" applyNumberFormat="1" applyFont="1" applyAlignment="1">
      <alignment horizontal="right" vertical="center"/>
    </xf>
    <xf numFmtId="0" fontId="12" fillId="0" borderId="0" xfId="0" applyFont="1" applyBorder="1" applyAlignment="1">
      <alignment horizontal="right"/>
    </xf>
    <xf numFmtId="0" fontId="5" fillId="0" borderId="0" xfId="0" applyFont="1" applyAlignment="1">
      <alignment horizontal="right" vertical="justify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justify"/>
    </xf>
    <xf numFmtId="0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justify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tabSelected="1" workbookViewId="0">
      <selection activeCell="T22" sqref="T22"/>
    </sheetView>
  </sheetViews>
  <sheetFormatPr defaultRowHeight="12.75"/>
  <cols>
    <col min="1" max="1" width="6" customWidth="1"/>
    <col min="2" max="2" width="29.28515625" customWidth="1"/>
    <col min="4" max="4" width="27.5703125" customWidth="1"/>
    <col min="5" max="9" width="0" hidden="1" customWidth="1"/>
    <col min="10" max="10" width="10.28515625" hidden="1" customWidth="1"/>
    <col min="11" max="14" width="0" hidden="1" customWidth="1"/>
    <col min="15" max="15" width="61.7109375" customWidth="1"/>
  </cols>
  <sheetData>
    <row r="1" spans="1:15">
      <c r="O1" s="37" t="s">
        <v>24</v>
      </c>
    </row>
    <row r="2" spans="1:15">
      <c r="O2" s="37" t="s">
        <v>25</v>
      </c>
    </row>
    <row r="3" spans="1:15">
      <c r="O3" s="37" t="s">
        <v>26</v>
      </c>
    </row>
    <row r="4" spans="1:15">
      <c r="A4" s="37"/>
      <c r="B4" s="37"/>
      <c r="C4" s="37"/>
      <c r="D4" s="37"/>
      <c r="E4" s="37"/>
      <c r="F4" s="37"/>
      <c r="G4" s="37"/>
      <c r="H4" s="37"/>
      <c r="I4" s="37"/>
      <c r="J4" s="46" t="s">
        <v>6</v>
      </c>
      <c r="K4" s="46"/>
      <c r="L4" s="46"/>
      <c r="M4" s="46"/>
      <c r="N4" s="46"/>
      <c r="O4" s="46"/>
    </row>
    <row r="5" spans="1:15">
      <c r="A5" s="37"/>
      <c r="B5" s="37"/>
      <c r="C5" s="37"/>
      <c r="D5" s="37"/>
      <c r="E5" s="37"/>
      <c r="F5" s="37"/>
      <c r="G5" s="37"/>
      <c r="H5" s="37"/>
      <c r="I5" s="37"/>
      <c r="J5" s="46" t="s">
        <v>29</v>
      </c>
      <c r="K5" s="46"/>
      <c r="L5" s="46"/>
      <c r="M5" s="46"/>
      <c r="N5" s="46"/>
      <c r="O5" s="46"/>
    </row>
    <row r="6" spans="1:15">
      <c r="A6" s="37"/>
      <c r="B6" s="37"/>
      <c r="C6" s="37"/>
      <c r="D6" s="37"/>
      <c r="E6" s="37"/>
      <c r="F6" s="37"/>
      <c r="G6" s="37"/>
      <c r="H6" s="37"/>
      <c r="I6" s="37"/>
      <c r="J6" s="46" t="s">
        <v>30</v>
      </c>
      <c r="K6" s="46"/>
      <c r="L6" s="46"/>
      <c r="M6" s="46"/>
      <c r="N6" s="46"/>
      <c r="O6" s="46"/>
    </row>
    <row r="7" spans="1:15">
      <c r="A7" s="37"/>
      <c r="B7" s="37"/>
      <c r="C7" s="37"/>
      <c r="D7" s="38"/>
      <c r="E7" s="38"/>
      <c r="F7" s="38"/>
      <c r="G7" s="38"/>
      <c r="H7" s="38"/>
      <c r="I7" s="38"/>
      <c r="J7" s="39" t="s">
        <v>0</v>
      </c>
      <c r="K7" s="39"/>
      <c r="L7" s="39"/>
      <c r="M7" s="39"/>
      <c r="N7" s="39"/>
      <c r="O7" s="44" t="s">
        <v>31</v>
      </c>
    </row>
    <row r="8" spans="1:15">
      <c r="A8" s="42"/>
      <c r="B8" s="42"/>
      <c r="C8" s="42"/>
      <c r="D8" s="43"/>
      <c r="E8" s="43"/>
      <c r="F8" s="43"/>
      <c r="G8" s="43"/>
      <c r="H8" s="43"/>
      <c r="I8" s="43"/>
      <c r="J8" s="44"/>
      <c r="K8" s="44"/>
      <c r="L8" s="44"/>
      <c r="M8" s="44"/>
      <c r="N8" s="44"/>
      <c r="O8" s="44"/>
    </row>
    <row r="9" spans="1:15">
      <c r="A9" s="37"/>
      <c r="B9" s="39"/>
      <c r="C9" s="38"/>
      <c r="D9" s="38"/>
      <c r="E9" s="38"/>
      <c r="F9" s="47" t="s">
        <v>27</v>
      </c>
      <c r="G9" s="47"/>
      <c r="H9" s="47"/>
      <c r="I9" s="47"/>
      <c r="J9" s="47"/>
      <c r="K9" s="47"/>
      <c r="L9" s="47"/>
      <c r="M9" s="47"/>
      <c r="N9" s="47"/>
      <c r="O9" s="47"/>
    </row>
    <row r="10" spans="1:15">
      <c r="A10" s="37"/>
      <c r="B10" s="40"/>
      <c r="C10" s="38"/>
      <c r="D10" s="38"/>
      <c r="E10" s="38"/>
      <c r="F10" s="48" t="s">
        <v>11</v>
      </c>
      <c r="G10" s="48"/>
      <c r="H10" s="48"/>
      <c r="I10" s="48"/>
      <c r="J10" s="48"/>
      <c r="K10" s="48"/>
      <c r="L10" s="48"/>
      <c r="M10" s="48"/>
      <c r="N10" s="48"/>
      <c r="O10" s="48"/>
    </row>
    <row r="11" spans="1:15">
      <c r="A11" s="37"/>
      <c r="B11" s="41"/>
      <c r="C11" s="47"/>
      <c r="D11" s="47"/>
      <c r="E11" s="38"/>
      <c r="F11" s="49">
        <f>O30</f>
        <v>30565</v>
      </c>
      <c r="G11" s="50"/>
      <c r="H11" s="50"/>
      <c r="I11" s="50"/>
      <c r="J11" s="50"/>
      <c r="K11" s="50"/>
      <c r="L11" s="50"/>
      <c r="M11" s="50"/>
      <c r="N11" s="50"/>
      <c r="O11" s="50"/>
    </row>
    <row r="12" spans="1:15">
      <c r="A12" s="51" t="s">
        <v>22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</row>
    <row r="13" spans="1:15">
      <c r="A13" s="46" t="s">
        <v>15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5">
      <c r="A14" s="52" t="s">
        <v>8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</row>
    <row r="15" spans="1:1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1:1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</row>
    <row r="17" spans="1:15" ht="16.5">
      <c r="B17" s="57" t="s">
        <v>28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5" ht="15">
      <c r="A18" s="58" t="s">
        <v>16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19" spans="1:15">
      <c r="A19" s="60" t="s">
        <v>7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pans="1:15" ht="13.5" thickBot="1"/>
    <row r="21" spans="1:15" ht="40.5" customHeight="1">
      <c r="A21" s="15"/>
      <c r="B21" s="35" t="s">
        <v>1</v>
      </c>
      <c r="C21" s="35" t="s">
        <v>5</v>
      </c>
      <c r="D21" s="35" t="s">
        <v>2</v>
      </c>
      <c r="E21" s="61" t="s">
        <v>21</v>
      </c>
      <c r="F21" s="61"/>
      <c r="G21" s="61" t="s">
        <v>3</v>
      </c>
      <c r="H21" s="61"/>
      <c r="I21" s="61" t="s">
        <v>4</v>
      </c>
      <c r="J21" s="61"/>
      <c r="K21" s="35" t="s">
        <v>12</v>
      </c>
      <c r="L21" s="62" t="s">
        <v>20</v>
      </c>
      <c r="M21" s="63"/>
      <c r="N21" s="33" t="s">
        <v>12</v>
      </c>
      <c r="O21" s="16" t="s">
        <v>23</v>
      </c>
    </row>
    <row r="22" spans="1:15" ht="13.5" thickBot="1">
      <c r="A22" s="17">
        <v>1</v>
      </c>
      <c r="B22" s="18">
        <v>2</v>
      </c>
      <c r="C22" s="18">
        <v>3</v>
      </c>
      <c r="D22" s="18">
        <v>4</v>
      </c>
      <c r="E22" s="18">
        <v>5</v>
      </c>
      <c r="F22" s="18">
        <v>6</v>
      </c>
      <c r="G22" s="18">
        <v>7</v>
      </c>
      <c r="H22" s="18">
        <v>8</v>
      </c>
      <c r="I22" s="18">
        <v>9</v>
      </c>
      <c r="J22" s="18">
        <v>10</v>
      </c>
      <c r="K22" s="18">
        <v>16</v>
      </c>
      <c r="L22" s="32">
        <v>11</v>
      </c>
      <c r="M22" s="32">
        <v>12</v>
      </c>
      <c r="N22" s="32">
        <v>13</v>
      </c>
      <c r="O22" s="19">
        <v>14</v>
      </c>
    </row>
    <row r="23" spans="1:15" ht="32.25" customHeight="1">
      <c r="A23" s="24"/>
      <c r="B23" s="25" t="s">
        <v>13</v>
      </c>
      <c r="C23" s="26"/>
      <c r="D23" s="27"/>
      <c r="E23" s="28"/>
      <c r="F23" s="27"/>
      <c r="G23" s="29"/>
      <c r="H23" s="27"/>
      <c r="I23" s="29"/>
      <c r="J23" s="27"/>
      <c r="K23" s="27"/>
      <c r="L23" s="27"/>
      <c r="M23" s="27"/>
      <c r="N23" s="27"/>
      <c r="O23" s="30"/>
    </row>
    <row r="24" spans="1:15" ht="24.75" customHeight="1">
      <c r="A24" s="13">
        <v>1</v>
      </c>
      <c r="B24" s="12" t="s">
        <v>9</v>
      </c>
      <c r="C24" s="14">
        <v>1</v>
      </c>
      <c r="D24" s="4">
        <v>6900</v>
      </c>
      <c r="E24" s="9">
        <v>13</v>
      </c>
      <c r="F24" s="4">
        <v>300</v>
      </c>
      <c r="G24" s="5">
        <v>0</v>
      </c>
      <c r="H24" s="4">
        <f t="shared" ref="H24:H29" si="0">(D24+F24)*G24</f>
        <v>0</v>
      </c>
      <c r="I24" s="2">
        <v>0.5</v>
      </c>
      <c r="J24" s="4">
        <f>(D24+F24+H24)*I24</f>
        <v>3600</v>
      </c>
      <c r="K24" s="4"/>
      <c r="L24" s="4"/>
      <c r="M24" s="4"/>
      <c r="N24" s="4"/>
      <c r="O24" s="3">
        <f>D24</f>
        <v>6900</v>
      </c>
    </row>
    <row r="25" spans="1:15" ht="22.5" customHeight="1">
      <c r="A25" s="13">
        <v>2</v>
      </c>
      <c r="B25" s="12" t="s">
        <v>18</v>
      </c>
      <c r="C25" s="14">
        <v>1</v>
      </c>
      <c r="D25" s="4">
        <v>5265</v>
      </c>
      <c r="E25" s="9">
        <v>9</v>
      </c>
      <c r="F25" s="1"/>
      <c r="G25" s="2">
        <v>0</v>
      </c>
      <c r="H25" s="4">
        <f t="shared" si="0"/>
        <v>0</v>
      </c>
      <c r="I25" s="2">
        <v>0</v>
      </c>
      <c r="J25" s="4">
        <f>(D25+F25+H25)*I25</f>
        <v>0</v>
      </c>
      <c r="K25" s="31"/>
      <c r="L25" s="2">
        <v>0</v>
      </c>
      <c r="M25" s="4">
        <f>(F25+G25+I25+K25)*L25</f>
        <v>0</v>
      </c>
      <c r="N25" s="31">
        <v>1495</v>
      </c>
      <c r="O25" s="3">
        <f t="shared" ref="O25:O29" si="1">D25</f>
        <v>5265</v>
      </c>
    </row>
    <row r="26" spans="1:15" ht="22.5" customHeight="1">
      <c r="A26" s="13">
        <v>3</v>
      </c>
      <c r="B26" s="12" t="s">
        <v>18</v>
      </c>
      <c r="C26" s="14">
        <v>1</v>
      </c>
      <c r="D26" s="4">
        <v>5005</v>
      </c>
      <c r="E26" s="9">
        <v>9</v>
      </c>
      <c r="F26" s="1"/>
      <c r="G26" s="2">
        <v>0</v>
      </c>
      <c r="H26" s="4">
        <f t="shared" si="0"/>
        <v>0</v>
      </c>
      <c r="I26" s="2">
        <v>0.3</v>
      </c>
      <c r="J26" s="4">
        <f>(D26+H26)*I26</f>
        <v>1501.5</v>
      </c>
      <c r="K26" s="31"/>
      <c r="L26" s="2">
        <v>0.15</v>
      </c>
      <c r="M26" s="4">
        <f>(D26+F26)*L26</f>
        <v>750.75</v>
      </c>
      <c r="N26" s="31"/>
      <c r="O26" s="3">
        <f t="shared" si="1"/>
        <v>5005</v>
      </c>
    </row>
    <row r="27" spans="1:15" ht="18.75" customHeight="1">
      <c r="A27" s="13">
        <v>4</v>
      </c>
      <c r="B27" s="12" t="s">
        <v>18</v>
      </c>
      <c r="C27" s="14">
        <v>1</v>
      </c>
      <c r="D27" s="4">
        <v>5005</v>
      </c>
      <c r="E27" s="9">
        <v>10</v>
      </c>
      <c r="F27" s="1"/>
      <c r="G27" s="2">
        <v>0.15</v>
      </c>
      <c r="H27" s="4">
        <f t="shared" si="0"/>
        <v>750.75</v>
      </c>
      <c r="I27" s="2">
        <v>0.3</v>
      </c>
      <c r="J27" s="4">
        <f>(D27+H27)*I27</f>
        <v>1726.7249999999999</v>
      </c>
      <c r="K27" s="31"/>
      <c r="L27" s="2">
        <v>0.15</v>
      </c>
      <c r="M27" s="4">
        <f>(D27+F27)*L27</f>
        <v>750.75</v>
      </c>
      <c r="N27" s="31"/>
      <c r="O27" s="3">
        <f t="shared" si="1"/>
        <v>5005</v>
      </c>
    </row>
    <row r="28" spans="1:15" ht="19.5" customHeight="1">
      <c r="A28" s="13">
        <v>5</v>
      </c>
      <c r="B28" s="12" t="s">
        <v>19</v>
      </c>
      <c r="C28" s="14">
        <v>1</v>
      </c>
      <c r="D28" s="4">
        <v>4195</v>
      </c>
      <c r="E28" s="9">
        <v>6</v>
      </c>
      <c r="F28" s="1"/>
      <c r="G28" s="2">
        <v>0</v>
      </c>
      <c r="H28" s="4">
        <f t="shared" si="0"/>
        <v>0</v>
      </c>
      <c r="I28" s="2">
        <v>0.2</v>
      </c>
      <c r="J28" s="4">
        <f>(D28+H28)*I28</f>
        <v>839</v>
      </c>
      <c r="K28" s="31"/>
      <c r="L28" s="2">
        <v>0.15</v>
      </c>
      <c r="M28" s="4">
        <f>(D28+F28)*L28</f>
        <v>629.25</v>
      </c>
      <c r="N28" s="31">
        <v>836.75</v>
      </c>
      <c r="O28" s="3">
        <f t="shared" si="1"/>
        <v>4195</v>
      </c>
    </row>
    <row r="29" spans="1:15" ht="21" customHeight="1">
      <c r="A29" s="13">
        <v>6</v>
      </c>
      <c r="B29" s="12" t="s">
        <v>19</v>
      </c>
      <c r="C29" s="7">
        <v>1</v>
      </c>
      <c r="D29" s="4">
        <v>4195</v>
      </c>
      <c r="E29" s="9">
        <v>6</v>
      </c>
      <c r="F29" s="1"/>
      <c r="G29" s="2">
        <v>0</v>
      </c>
      <c r="H29" s="4">
        <f t="shared" si="0"/>
        <v>0</v>
      </c>
      <c r="I29" s="2">
        <v>0.2</v>
      </c>
      <c r="J29" s="4">
        <f>(D29+H29)*I29</f>
        <v>839</v>
      </c>
      <c r="K29" s="31"/>
      <c r="L29" s="2">
        <v>0.15</v>
      </c>
      <c r="M29" s="4">
        <f>(D29+F29)*L29</f>
        <v>629.25</v>
      </c>
      <c r="N29" s="31">
        <v>836.75</v>
      </c>
      <c r="O29" s="3">
        <f t="shared" si="1"/>
        <v>4195</v>
      </c>
    </row>
    <row r="30" spans="1:15" ht="15">
      <c r="A30" s="20"/>
      <c r="B30" s="21"/>
      <c r="C30" s="22">
        <f>SUM(C24:C29)</f>
        <v>6</v>
      </c>
      <c r="D30" s="23">
        <f>SUM(D24:D29)</f>
        <v>30565</v>
      </c>
      <c r="E30" s="22"/>
      <c r="F30" s="23">
        <f>SUM(F24:F29)</f>
        <v>300</v>
      </c>
      <c r="G30" s="22"/>
      <c r="H30" s="23">
        <f>SUM(H24:H29)</f>
        <v>750.75</v>
      </c>
      <c r="I30" s="22"/>
      <c r="J30" s="23">
        <f>SUM(J24:J29)</f>
        <v>8506.2250000000004</v>
      </c>
      <c r="K30" s="22">
        <f>SUM(K24:K29)</f>
        <v>0</v>
      </c>
      <c r="L30" s="22"/>
      <c r="M30" s="22"/>
      <c r="N30" s="22"/>
      <c r="O30" s="23">
        <f>SUM(O24:O29)</f>
        <v>30565</v>
      </c>
    </row>
    <row r="32" spans="1:15">
      <c r="B32" s="8"/>
      <c r="C32" s="8"/>
      <c r="D32" s="53"/>
      <c r="E32" s="8" t="s">
        <v>10</v>
      </c>
      <c r="F32" s="11"/>
      <c r="G32" s="11"/>
      <c r="H32" s="11"/>
      <c r="I32" s="54" t="s">
        <v>17</v>
      </c>
      <c r="J32" s="55"/>
      <c r="K32" s="8"/>
      <c r="L32" s="8"/>
      <c r="M32" s="8"/>
      <c r="N32" s="8"/>
    </row>
    <row r="33" spans="2:14">
      <c r="B33" s="6"/>
      <c r="C33" s="8"/>
      <c r="D33" s="53"/>
      <c r="E33" s="56" t="s">
        <v>14</v>
      </c>
      <c r="F33" s="56"/>
      <c r="G33" s="56"/>
      <c r="H33" s="56"/>
      <c r="I33" s="56"/>
      <c r="J33" s="56"/>
      <c r="K33" s="56"/>
      <c r="L33" s="34"/>
      <c r="M33" s="34"/>
      <c r="N33" s="34"/>
    </row>
    <row r="34" spans="2:14">
      <c r="B34" s="10"/>
      <c r="C34" s="36"/>
      <c r="D34" s="53"/>
      <c r="E34" s="34"/>
      <c r="F34" s="34"/>
      <c r="G34" s="34"/>
      <c r="H34" s="34"/>
      <c r="I34" s="34"/>
      <c r="J34" s="34"/>
      <c r="K34" s="34"/>
      <c r="L34" s="34"/>
      <c r="M34" s="34"/>
      <c r="N34" s="34"/>
    </row>
  </sheetData>
  <mergeCells count="22">
    <mergeCell ref="D32:D34"/>
    <mergeCell ref="I32:J32"/>
    <mergeCell ref="E33:K33"/>
    <mergeCell ref="A16:O16"/>
    <mergeCell ref="B17:O17"/>
    <mergeCell ref="A18:O18"/>
    <mergeCell ref="A19:O19"/>
    <mergeCell ref="E21:F21"/>
    <mergeCell ref="G21:H21"/>
    <mergeCell ref="I21:J21"/>
    <mergeCell ref="L21:M21"/>
    <mergeCell ref="A15:O15"/>
    <mergeCell ref="J4:O4"/>
    <mergeCell ref="J5:O5"/>
    <mergeCell ref="J6:O6"/>
    <mergeCell ref="F9:O9"/>
    <mergeCell ref="F10:O10"/>
    <mergeCell ref="C11:D11"/>
    <mergeCell ref="F11:O11"/>
    <mergeCell ref="A12:O12"/>
    <mergeCell ref="A13:O13"/>
    <mergeCell ref="A14:O14"/>
  </mergeCells>
  <pageMargins left="0.70866141732283472" right="0.70866141732283472" top="0.33" bottom="0.56000000000000005" header="0.22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звіту на 01.01.22</vt:lpstr>
    </vt:vector>
  </TitlesOfParts>
  <Company>RADA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Marina</cp:lastModifiedBy>
  <cp:lastPrinted>2021-12-31T09:47:24Z</cp:lastPrinted>
  <dcterms:created xsi:type="dcterms:W3CDTF">2009-12-26T10:09:21Z</dcterms:created>
  <dcterms:modified xsi:type="dcterms:W3CDTF">2021-12-31T09:47:27Z</dcterms:modified>
</cp:coreProperties>
</file>