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0" windowWidth="17280" windowHeight="10920"/>
  </bookViews>
  <sheets>
    <sheet name="для звіту" sheetId="43" r:id="rId1"/>
  </sheets>
  <definedNames>
    <definedName name="_xlnm.Print_Area" localSheetId="0">'для звіту'!$A$1:$N$28</definedName>
  </definedNames>
  <calcPr calcId="125725"/>
</workbook>
</file>

<file path=xl/calcChain.xml><?xml version="1.0" encoding="utf-8"?>
<calcChain xmlns="http://schemas.openxmlformats.org/spreadsheetml/2006/main">
  <c r="M24" i="43"/>
  <c r="K24"/>
  <c r="G24"/>
  <c r="E24"/>
  <c r="I22"/>
  <c r="K22"/>
  <c r="M22" s="1"/>
  <c r="I23"/>
  <c r="K23" s="1"/>
  <c r="M23" s="1"/>
  <c r="M21"/>
  <c r="K21"/>
  <c r="Q24"/>
  <c r="P24"/>
  <c r="O24"/>
  <c r="N24"/>
  <c r="L24"/>
  <c r="I21"/>
  <c r="I24" l="1"/>
  <c r="G8" l="1"/>
</calcChain>
</file>

<file path=xl/sharedStrings.xml><?xml version="1.0" encoding="utf-8"?>
<sst xmlns="http://schemas.openxmlformats.org/spreadsheetml/2006/main" count="40" uniqueCount="40">
  <si>
    <t xml:space="preserve">                           Затверджую</t>
  </si>
  <si>
    <t>Посада</t>
  </si>
  <si>
    <t>Оклад</t>
  </si>
  <si>
    <t>Ранг</t>
  </si>
  <si>
    <t>Вислуга</t>
  </si>
  <si>
    <t>Надбавка</t>
  </si>
  <si>
    <t>Всього на місяць:</t>
  </si>
  <si>
    <t>Кіль- кість</t>
  </si>
  <si>
    <t>Всього</t>
  </si>
  <si>
    <t>ЗАТВЕРДЖЕНО</t>
  </si>
  <si>
    <t>Наказ Міністерства</t>
  </si>
  <si>
    <t>фінансів України</t>
  </si>
  <si>
    <t>від 28.01.2002 № 57</t>
  </si>
  <si>
    <t>(назва установи)</t>
  </si>
  <si>
    <t xml:space="preserve">                                                                                                                                                                                               Сільський голова</t>
  </si>
  <si>
    <r>
      <t xml:space="preserve">     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                                                                (число, місяць, рік)</t>
    </r>
  </si>
  <si>
    <t>мат.доп.</t>
  </si>
  <si>
    <t>соц.доп.</t>
  </si>
  <si>
    <t>М.П.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</si>
  <si>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</si>
  <si>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Начальник відділу</t>
  </si>
  <si>
    <t xml:space="preserve">                                     </t>
  </si>
  <si>
    <t>Відділ гуманітарно-соціальної сфери</t>
  </si>
  <si>
    <t>Ковальчук</t>
  </si>
  <si>
    <t>Кириленко</t>
  </si>
  <si>
    <t>Погоджено</t>
  </si>
  <si>
    <t>Пірожик  М.А.</t>
  </si>
  <si>
    <t xml:space="preserve">   по Відділу гуманітарно-соціальної сфери Сурсько - Литовської сільської ради  </t>
  </si>
  <si>
    <t xml:space="preserve">       (підпис)                                              (ініціали та прізвище)</t>
  </si>
  <si>
    <t xml:space="preserve">З місячним фондом оплати: </t>
  </si>
  <si>
    <t>Доплата до мінімальної</t>
  </si>
  <si>
    <t>_______________________Григорій АНДРЄЄВ</t>
  </si>
  <si>
    <t>Начальник фінансового відділу</t>
  </si>
  <si>
    <t>Марина ІВАНЕНКО</t>
  </si>
  <si>
    <t xml:space="preserve">    Юлія ПОПОВА</t>
  </si>
  <si>
    <r>
      <t xml:space="preserve">штат у кількості </t>
    </r>
    <r>
      <rPr>
        <u/>
        <sz val="10"/>
        <rFont val="Book Antiqua"/>
        <family val="1"/>
        <charset val="204"/>
      </rPr>
      <t xml:space="preserve">   3  </t>
    </r>
    <r>
      <rPr>
        <sz val="10"/>
        <rFont val="Book Antiqua"/>
        <family val="1"/>
        <charset val="204"/>
      </rPr>
      <t xml:space="preserve"> штатні  одиниці</t>
    </r>
  </si>
  <si>
    <t xml:space="preserve">       01 вересня 2021 року</t>
  </si>
  <si>
    <t xml:space="preserve"> Штатний розпис  з 01.09.2021 року</t>
  </si>
  <si>
    <t>Головний спеціаліст</t>
  </si>
  <si>
    <t>Спеціаліст I кат.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</si>
</sst>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3">
    <font>
      <sz val="10"/>
      <name val="Arial Cyr"/>
      <charset val="204"/>
    </font>
    <font>
      <sz val="10"/>
      <name val="Book Antiqua"/>
      <family val="1"/>
      <charset val="204"/>
    </font>
    <font>
      <b/>
      <sz val="10"/>
      <name val="Book Antiqua"/>
      <family val="1"/>
      <charset val="204"/>
    </font>
    <font>
      <b/>
      <sz val="12"/>
      <name val="Book Antiqua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u/>
      <sz val="10"/>
      <name val="Times New Roman"/>
      <family val="1"/>
      <charset val="204"/>
    </font>
    <font>
      <sz val="8"/>
      <name val="Book Antiqua"/>
      <family val="1"/>
      <charset val="204"/>
    </font>
    <font>
      <u/>
      <sz val="10"/>
      <name val="Book Antiqua"/>
      <family val="1"/>
      <charset val="204"/>
    </font>
    <font>
      <b/>
      <u/>
      <sz val="10"/>
      <name val="Book Antiqua"/>
      <family val="1"/>
      <charset val="204"/>
    </font>
    <font>
      <u/>
      <sz val="8"/>
      <name val="Times New Roman"/>
      <family val="1"/>
      <charset val="204"/>
    </font>
    <font>
      <b/>
      <sz val="8"/>
      <name val="Book Antiqua"/>
      <family val="1"/>
      <charset val="204"/>
    </font>
    <font>
      <sz val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NumberFormat="1" applyAlignment="1">
      <alignment horizontal="center" vertical="center"/>
    </xf>
    <xf numFmtId="9" fontId="1" fillId="0" borderId="4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vertical="center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vertical="center"/>
    </xf>
    <xf numFmtId="0" fontId="5" fillId="0" borderId="0" xfId="0" applyFont="1" applyAlignment="1">
      <alignment vertical="justify"/>
    </xf>
    <xf numFmtId="0" fontId="4" fillId="0" borderId="0" xfId="0" applyFont="1" applyAlignment="1"/>
    <xf numFmtId="0" fontId="10" fillId="0" borderId="0" xfId="0" applyFont="1" applyAlignment="1">
      <alignment vertical="justify"/>
    </xf>
    <xf numFmtId="2" fontId="0" fillId="0" borderId="0" xfId="0" applyNumberFormat="1"/>
    <xf numFmtId="2" fontId="2" fillId="0" borderId="4" xfId="0" applyNumberFormat="1" applyFont="1" applyBorder="1" applyAlignment="1">
      <alignment horizontal="center" vertical="center"/>
    </xf>
    <xf numFmtId="0" fontId="11" fillId="0" borderId="9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/>
    </xf>
    <xf numFmtId="2" fontId="2" fillId="0" borderId="11" xfId="0" applyNumberFormat="1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/>
    </xf>
    <xf numFmtId="9" fontId="1" fillId="0" borderId="4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1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ill="1" applyBorder="1" applyAlignment="1">
      <alignment horizontal="center" vertical="center"/>
    </xf>
    <xf numFmtId="0" fontId="0" fillId="0" borderId="7" xfId="0" applyNumberFormat="1" applyFill="1" applyBorder="1" applyAlignment="1">
      <alignment horizontal="center" vertical="center"/>
    </xf>
    <xf numFmtId="164" fontId="2" fillId="0" borderId="11" xfId="0" applyNumberFormat="1" applyFont="1" applyFill="1" applyBorder="1" applyAlignment="1">
      <alignment horizontal="center" vertical="center"/>
    </xf>
    <xf numFmtId="2" fontId="0" fillId="0" borderId="3" xfId="0" applyNumberFormat="1" applyFill="1" applyBorder="1" applyAlignment="1">
      <alignment horizontal="center" vertical="center"/>
    </xf>
    <xf numFmtId="2" fontId="1" fillId="3" borderId="3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11" xfId="0" applyNumberFormat="1" applyFont="1" applyFill="1" applyBorder="1" applyAlignment="1">
      <alignment horizontal="center" vertical="center"/>
    </xf>
    <xf numFmtId="164" fontId="2" fillId="3" borderId="11" xfId="0" applyNumberFormat="1" applyFont="1" applyFill="1" applyBorder="1" applyAlignment="1">
      <alignment horizontal="center" vertical="center"/>
    </xf>
    <xf numFmtId="2" fontId="0" fillId="3" borderId="3" xfId="0" applyNumberForma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2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4" fillId="0" borderId="12" xfId="0" applyFont="1" applyBorder="1" applyAlignment="1">
      <alignment vertical="center" wrapText="1"/>
    </xf>
    <xf numFmtId="0" fontId="7" fillId="0" borderId="0" xfId="0" applyFont="1" applyAlignment="1"/>
    <xf numFmtId="0" fontId="1" fillId="0" borderId="4" xfId="0" applyFont="1" applyFill="1" applyBorder="1" applyAlignment="1">
      <alignment horizontal="left" vertical="top" wrapText="1"/>
    </xf>
    <xf numFmtId="0" fontId="0" fillId="0" borderId="0" xfId="0" applyAlignment="1">
      <alignment horizontal="right"/>
    </xf>
    <xf numFmtId="2" fontId="2" fillId="0" borderId="12" xfId="0" applyNumberFormat="1" applyFont="1" applyFill="1" applyBorder="1" applyAlignment="1">
      <alignment horizontal="center" vertical="center"/>
    </xf>
    <xf numFmtId="164" fontId="2" fillId="0" borderId="12" xfId="0" applyNumberFormat="1" applyFon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2" fontId="2" fillId="3" borderId="12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1" fillId="3" borderId="3" xfId="0" applyFont="1" applyFill="1" applyBorder="1" applyAlignment="1">
      <alignment horizontal="left" vertical="top" wrapText="1"/>
    </xf>
    <xf numFmtId="0" fontId="1" fillId="3" borderId="3" xfId="0" applyNumberFormat="1" applyFont="1" applyFill="1" applyBorder="1" applyAlignment="1">
      <alignment horizontal="center" vertical="center"/>
    </xf>
    <xf numFmtId="1" fontId="1" fillId="3" borderId="3" xfId="0" applyNumberFormat="1" applyFont="1" applyFill="1" applyBorder="1" applyAlignment="1">
      <alignment horizontal="center" vertical="center"/>
    </xf>
    <xf numFmtId="9" fontId="1" fillId="3" borderId="3" xfId="0" applyNumberFormat="1" applyFont="1" applyFill="1" applyBorder="1" applyAlignment="1">
      <alignment horizontal="center" vertical="center"/>
    </xf>
    <xf numFmtId="0" fontId="0" fillId="0" borderId="14" xfId="0" applyBorder="1"/>
    <xf numFmtId="0" fontId="11" fillId="0" borderId="16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4" borderId="4" xfId="0" applyFont="1" applyFill="1" applyBorder="1" applyAlignment="1">
      <alignment horizontal="left" vertical="top" wrapText="1"/>
    </xf>
    <xf numFmtId="1" fontId="1" fillId="4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top" wrapText="1"/>
    </xf>
    <xf numFmtId="1" fontId="2" fillId="2" borderId="4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left" vertical="center" wrapText="1"/>
    </xf>
    <xf numFmtId="0" fontId="1" fillId="0" borderId="12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justify"/>
    </xf>
    <xf numFmtId="0" fontId="7" fillId="0" borderId="15" xfId="0" applyNumberFormat="1" applyFont="1" applyBorder="1" applyAlignment="1">
      <alignment horizontal="center" vertical="center" wrapText="1"/>
    </xf>
    <xf numFmtId="2" fontId="12" fillId="0" borderId="0" xfId="0" applyNumberFormat="1" applyFont="1"/>
    <xf numFmtId="0" fontId="12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justify"/>
    </xf>
    <xf numFmtId="0" fontId="5" fillId="0" borderId="0" xfId="0" applyFont="1" applyAlignment="1">
      <alignment horizontal="right" vertical="justify"/>
    </xf>
    <xf numFmtId="0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justify"/>
    </xf>
    <xf numFmtId="0" fontId="7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0" borderId="0" xfId="0" applyFont="1" applyAlignment="1">
      <alignment horizontal="right" vertical="justify"/>
    </xf>
    <xf numFmtId="0" fontId="7" fillId="0" borderId="0" xfId="0" applyFont="1" applyAlignment="1">
      <alignment horizontal="center"/>
    </xf>
    <xf numFmtId="0" fontId="1" fillId="0" borderId="0" xfId="0" applyNumberFormat="1" applyFont="1" applyAlignment="1">
      <alignment horizontal="right" vertical="center"/>
    </xf>
    <xf numFmtId="0" fontId="1" fillId="0" borderId="0" xfId="0" applyNumberFormat="1" applyFont="1" applyAlignment="1">
      <alignment horizontal="right" vertical="center" wrapText="1"/>
    </xf>
    <xf numFmtId="0" fontId="1" fillId="0" borderId="0" xfId="0" applyNumberFormat="1" applyFont="1" applyAlignment="1">
      <alignment horizontal="left" vertical="center"/>
    </xf>
    <xf numFmtId="2" fontId="2" fillId="0" borderId="0" xfId="0" applyNumberFormat="1" applyFont="1" applyAlignment="1">
      <alignment horizontal="right" vertical="center"/>
    </xf>
    <xf numFmtId="0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R30"/>
  <sheetViews>
    <sheetView tabSelected="1" view="pageBreakPreview" topLeftCell="A4" zoomScale="145" zoomScaleSheetLayoutView="145" workbookViewId="0">
      <selection activeCell="M25" sqref="M25"/>
    </sheetView>
  </sheetViews>
  <sheetFormatPr defaultRowHeight="12.75"/>
  <cols>
    <col min="1" max="1" width="4" customWidth="1"/>
    <col min="2" max="2" width="32" customWidth="1"/>
    <col min="3" max="3" width="12.28515625" hidden="1" customWidth="1"/>
    <col min="4" max="4" width="5.140625" customWidth="1"/>
    <col min="5" max="5" width="10.85546875" customWidth="1"/>
    <col min="6" max="6" width="5.42578125" customWidth="1"/>
    <col min="7" max="7" width="8.42578125" customWidth="1"/>
    <col min="8" max="8" width="5.140625" customWidth="1"/>
    <col min="9" max="9" width="8.85546875" customWidth="1"/>
    <col min="10" max="10" width="6" customWidth="1"/>
    <col min="11" max="11" width="9.28515625" customWidth="1"/>
    <col min="12" max="12" width="9.5703125" customWidth="1"/>
    <col min="13" max="13" width="10.85546875" customWidth="1"/>
    <col min="14" max="14" width="0.140625" customWidth="1"/>
    <col min="15" max="15" width="4.85546875" hidden="1" customWidth="1"/>
    <col min="16" max="16" width="5" hidden="1" customWidth="1"/>
    <col min="17" max="17" width="6.5703125" hidden="1" customWidth="1"/>
    <col min="18" max="18" width="11.5703125" customWidth="1"/>
  </cols>
  <sheetData>
    <row r="1" spans="1:17" ht="13.5">
      <c r="K1" s="79" t="s">
        <v>9</v>
      </c>
      <c r="L1" s="79"/>
      <c r="M1" s="79"/>
      <c r="N1" s="33"/>
      <c r="O1" s="33"/>
      <c r="P1" s="33"/>
      <c r="Q1" s="33"/>
    </row>
    <row r="2" spans="1:17" ht="13.5">
      <c r="K2" s="79" t="s">
        <v>10</v>
      </c>
      <c r="L2" s="79"/>
      <c r="M2" s="79"/>
      <c r="N2" s="33"/>
      <c r="O2" s="33"/>
      <c r="P2" s="33"/>
      <c r="Q2" s="33"/>
    </row>
    <row r="3" spans="1:17" ht="13.5">
      <c r="K3" s="79" t="s">
        <v>11</v>
      </c>
      <c r="L3" s="79"/>
      <c r="M3" s="79"/>
      <c r="N3" s="33"/>
      <c r="O3" s="33"/>
      <c r="P3" s="33"/>
    </row>
    <row r="4" spans="1:17" ht="13.5">
      <c r="K4" s="79" t="s">
        <v>12</v>
      </c>
      <c r="L4" s="79"/>
      <c r="M4" s="79"/>
      <c r="N4" s="33"/>
      <c r="O4" s="33"/>
      <c r="P4" s="33"/>
    </row>
    <row r="5" spans="1:17" ht="15">
      <c r="E5" s="59"/>
      <c r="F5" s="59"/>
      <c r="G5" s="59"/>
      <c r="H5" s="59"/>
      <c r="I5" s="59"/>
      <c r="J5" s="59"/>
      <c r="K5" s="3" t="s">
        <v>0</v>
      </c>
      <c r="L5" s="3"/>
      <c r="M5" s="3"/>
      <c r="N5" s="3"/>
      <c r="O5" s="3"/>
      <c r="P5" s="3"/>
      <c r="Q5" s="1"/>
    </row>
    <row r="6" spans="1:17" ht="15">
      <c r="B6" s="62" t="s">
        <v>25</v>
      </c>
      <c r="C6" s="59"/>
      <c r="D6" s="59"/>
      <c r="E6" s="59"/>
      <c r="F6" s="59"/>
      <c r="G6" s="80" t="s">
        <v>35</v>
      </c>
      <c r="H6" s="80"/>
      <c r="I6" s="80"/>
      <c r="J6" s="80"/>
      <c r="K6" s="80"/>
      <c r="L6" s="80"/>
      <c r="M6" s="80"/>
      <c r="N6" s="5"/>
      <c r="O6" s="5"/>
      <c r="P6" s="5"/>
      <c r="Q6" s="1"/>
    </row>
    <row r="7" spans="1:17" ht="27" customHeight="1">
      <c r="B7" s="60" t="s">
        <v>32</v>
      </c>
      <c r="C7" s="59"/>
      <c r="D7" s="87" t="s">
        <v>33</v>
      </c>
      <c r="E7" s="87"/>
      <c r="F7" s="88"/>
      <c r="G7" s="81" t="s">
        <v>29</v>
      </c>
      <c r="H7" s="81"/>
      <c r="I7" s="81"/>
      <c r="J7" s="81"/>
      <c r="K7" s="81"/>
      <c r="L7" s="81"/>
      <c r="M7" s="81"/>
      <c r="N7" s="4"/>
      <c r="O7" s="4"/>
      <c r="P7" s="4"/>
      <c r="Q7" s="1"/>
    </row>
    <row r="8" spans="1:17" ht="26.25" customHeight="1">
      <c r="B8" s="61"/>
      <c r="C8" s="5" t="s">
        <v>26</v>
      </c>
      <c r="D8" s="82"/>
      <c r="E8" s="82"/>
      <c r="F8" s="59"/>
      <c r="G8" s="83">
        <f>M24</f>
        <v>28590</v>
      </c>
      <c r="H8" s="84"/>
      <c r="I8" s="84"/>
      <c r="J8" s="84"/>
      <c r="K8" s="84"/>
      <c r="L8" s="84"/>
      <c r="M8" s="84"/>
      <c r="N8" s="3"/>
      <c r="O8" s="3"/>
      <c r="P8" s="3"/>
      <c r="Q8" s="1"/>
    </row>
    <row r="9" spans="1:17">
      <c r="A9" s="85" t="s">
        <v>14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7"/>
      <c r="O9" s="7"/>
      <c r="P9" s="7"/>
      <c r="Q9" s="7"/>
    </row>
    <row r="10" spans="1:17" ht="24.75" customHeight="1">
      <c r="A10" s="86" t="s">
        <v>31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7"/>
      <c r="O10" s="7"/>
      <c r="P10" s="7"/>
      <c r="Q10" s="7"/>
    </row>
    <row r="11" spans="1:17">
      <c r="A11" s="70" t="s">
        <v>19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6"/>
    </row>
    <row r="12" spans="1:17" ht="12.75" customHeight="1">
      <c r="A12" s="78" t="s">
        <v>36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8"/>
      <c r="O12" s="8"/>
      <c r="P12" s="8"/>
      <c r="Q12" s="8"/>
    </row>
    <row r="13" spans="1:17" ht="12.75" customHeight="1">
      <c r="A13" s="70" t="s">
        <v>15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6"/>
      <c r="O13" s="6"/>
      <c r="P13" s="6"/>
      <c r="Q13" s="6"/>
    </row>
    <row r="14" spans="1:17" ht="16.5">
      <c r="B14" s="71" t="s">
        <v>37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1"/>
    </row>
    <row r="15" spans="1:17" ht="15">
      <c r="A15" s="72" t="s">
        <v>27</v>
      </c>
      <c r="B15" s="73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1"/>
    </row>
    <row r="16" spans="1:17">
      <c r="A16" s="74" t="s">
        <v>13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1"/>
    </row>
    <row r="17" spans="1:18" ht="13.5" thickBot="1"/>
    <row r="18" spans="1:18" ht="39" customHeight="1" thickBot="1">
      <c r="A18" s="48"/>
      <c r="B18" s="65" t="s">
        <v>1</v>
      </c>
      <c r="C18" s="65"/>
      <c r="D18" s="65" t="s">
        <v>7</v>
      </c>
      <c r="E18" s="65" t="s">
        <v>2</v>
      </c>
      <c r="F18" s="75" t="s">
        <v>3</v>
      </c>
      <c r="G18" s="75"/>
      <c r="H18" s="75" t="s">
        <v>4</v>
      </c>
      <c r="I18" s="75"/>
      <c r="J18" s="75" t="s">
        <v>5</v>
      </c>
      <c r="K18" s="75"/>
      <c r="L18" s="65" t="s">
        <v>30</v>
      </c>
      <c r="M18" s="49" t="s">
        <v>6</v>
      </c>
      <c r="N18" s="11"/>
      <c r="O18" s="11" t="s">
        <v>16</v>
      </c>
      <c r="P18" s="17" t="s">
        <v>17</v>
      </c>
      <c r="Q18" s="18" t="s">
        <v>8</v>
      </c>
    </row>
    <row r="19" spans="1:18" ht="16.5" thickTop="1" thickBot="1">
      <c r="A19" s="50">
        <v>1</v>
      </c>
      <c r="B19" s="51">
        <v>2</v>
      </c>
      <c r="C19" s="51">
        <v>3</v>
      </c>
      <c r="D19" s="51">
        <v>4</v>
      </c>
      <c r="E19" s="51">
        <v>5</v>
      </c>
      <c r="F19" s="51">
        <v>8</v>
      </c>
      <c r="G19" s="51">
        <v>9</v>
      </c>
      <c r="H19" s="51">
        <v>10</v>
      </c>
      <c r="I19" s="51">
        <v>11</v>
      </c>
      <c r="J19" s="51">
        <v>12</v>
      </c>
      <c r="K19" s="51">
        <v>13</v>
      </c>
      <c r="L19" s="51">
        <v>16</v>
      </c>
      <c r="M19" s="52">
        <v>17</v>
      </c>
      <c r="N19" s="39">
        <v>12</v>
      </c>
      <c r="O19" s="12">
        <v>13</v>
      </c>
      <c r="P19" s="12">
        <v>14</v>
      </c>
      <c r="Q19" s="19">
        <v>15</v>
      </c>
    </row>
    <row r="20" spans="1:18" ht="28.5" customHeight="1">
      <c r="A20" s="43"/>
      <c r="B20" s="44" t="s">
        <v>22</v>
      </c>
      <c r="C20" s="44"/>
      <c r="D20" s="45"/>
      <c r="E20" s="22"/>
      <c r="F20" s="46"/>
      <c r="G20" s="22"/>
      <c r="H20" s="47"/>
      <c r="I20" s="22"/>
      <c r="J20" s="47"/>
      <c r="K20" s="22"/>
      <c r="L20" s="22"/>
      <c r="M20" s="23"/>
      <c r="N20" s="40"/>
      <c r="O20" s="24"/>
      <c r="P20" s="25"/>
      <c r="Q20" s="26"/>
      <c r="R20" s="9"/>
    </row>
    <row r="21" spans="1:18" s="30" customFormat="1" ht="15" customHeight="1">
      <c r="A21" s="41">
        <v>1</v>
      </c>
      <c r="B21" s="53" t="s">
        <v>20</v>
      </c>
      <c r="C21" s="34" t="s">
        <v>23</v>
      </c>
      <c r="D21" s="42">
        <v>1</v>
      </c>
      <c r="E21" s="14">
        <v>6900</v>
      </c>
      <c r="F21" s="54">
        <v>11</v>
      </c>
      <c r="G21" s="14">
        <v>400</v>
      </c>
      <c r="H21" s="15">
        <v>0.2</v>
      </c>
      <c r="I21" s="14">
        <f>(E21+G21)*H21</f>
        <v>1460</v>
      </c>
      <c r="J21" s="2">
        <v>0.5</v>
      </c>
      <c r="K21" s="14">
        <f>(E21+G21+I21)*J21</f>
        <v>4380</v>
      </c>
      <c r="L21" s="14"/>
      <c r="M21" s="10">
        <f>E21+G21+I21+K21</f>
        <v>13140</v>
      </c>
      <c r="N21" s="36"/>
      <c r="O21" s="13"/>
      <c r="P21" s="20"/>
      <c r="Q21" s="21"/>
      <c r="R21" s="29"/>
    </row>
    <row r="22" spans="1:18" s="30" customFormat="1" ht="28.5" customHeight="1">
      <c r="A22" s="41">
        <v>2</v>
      </c>
      <c r="B22" s="34" t="s">
        <v>38</v>
      </c>
      <c r="C22" s="34" t="s">
        <v>24</v>
      </c>
      <c r="D22" s="42">
        <v>1</v>
      </c>
      <c r="E22" s="14">
        <v>5100</v>
      </c>
      <c r="F22" s="54">
        <v>15</v>
      </c>
      <c r="G22" s="14">
        <v>200</v>
      </c>
      <c r="H22" s="15">
        <v>0</v>
      </c>
      <c r="I22" s="14">
        <f t="shared" ref="I22:I23" si="0">(E22+G22)*H22</f>
        <v>0</v>
      </c>
      <c r="J22" s="2">
        <v>0.5</v>
      </c>
      <c r="K22" s="14">
        <f t="shared" ref="K22:K23" si="1">(E22+G22+I22)*J22</f>
        <v>2650</v>
      </c>
      <c r="L22" s="14"/>
      <c r="M22" s="10">
        <f t="shared" ref="M22:M23" si="2">E22+G22+I22+K22</f>
        <v>7950</v>
      </c>
      <c r="N22" s="36"/>
      <c r="O22" s="13"/>
      <c r="P22" s="20"/>
      <c r="Q22" s="21"/>
      <c r="R22" s="29"/>
    </row>
    <row r="23" spans="1:18" s="30" customFormat="1" ht="28.5" customHeight="1">
      <c r="A23" s="41">
        <v>3</v>
      </c>
      <c r="B23" s="34" t="s">
        <v>39</v>
      </c>
      <c r="C23" s="34"/>
      <c r="D23" s="42">
        <v>1</v>
      </c>
      <c r="E23" s="14">
        <v>4800</v>
      </c>
      <c r="F23" s="54">
        <v>15</v>
      </c>
      <c r="G23" s="14">
        <v>200</v>
      </c>
      <c r="H23" s="15">
        <v>0</v>
      </c>
      <c r="I23" s="14">
        <f t="shared" si="0"/>
        <v>0</v>
      </c>
      <c r="J23" s="2">
        <v>0.5</v>
      </c>
      <c r="K23" s="14">
        <f t="shared" si="1"/>
        <v>2500</v>
      </c>
      <c r="L23" s="14"/>
      <c r="M23" s="10">
        <f t="shared" si="2"/>
        <v>7500</v>
      </c>
      <c r="N23" s="36"/>
      <c r="O23" s="36"/>
      <c r="P23" s="37"/>
      <c r="Q23" s="38"/>
      <c r="R23" s="29"/>
    </row>
    <row r="24" spans="1:18" ht="14.25" customHeight="1">
      <c r="A24" s="55"/>
      <c r="B24" s="56"/>
      <c r="C24" s="56"/>
      <c r="D24" s="57">
        <v>8</v>
      </c>
      <c r="E24" s="57">
        <f>SUM(E21:E23)</f>
        <v>16800</v>
      </c>
      <c r="F24" s="57"/>
      <c r="G24" s="57">
        <f>SUM(G21:G23)</f>
        <v>800</v>
      </c>
      <c r="H24" s="57"/>
      <c r="I24" s="57">
        <f>SUM(I21:I22)</f>
        <v>1460</v>
      </c>
      <c r="J24" s="57"/>
      <c r="K24" s="57">
        <f>SUM(K21:K23)</f>
        <v>9530</v>
      </c>
      <c r="L24" s="57">
        <f t="shared" ref="K24:Q24" si="3">SUM(L21:L22)</f>
        <v>0</v>
      </c>
      <c r="M24" s="58">
        <f>SUM(M21:M23)</f>
        <v>28590</v>
      </c>
      <c r="N24" s="27">
        <f t="shared" si="3"/>
        <v>0</v>
      </c>
      <c r="O24" s="27">
        <f t="shared" si="3"/>
        <v>0</v>
      </c>
      <c r="P24" s="27">
        <f t="shared" si="3"/>
        <v>0</v>
      </c>
      <c r="Q24" s="27">
        <f t="shared" si="3"/>
        <v>0</v>
      </c>
      <c r="R24" s="9"/>
    </row>
    <row r="26" spans="1:18" ht="12.75" customHeight="1">
      <c r="B26" s="28"/>
      <c r="C26" s="68"/>
      <c r="D26" s="68"/>
      <c r="E26" s="68"/>
      <c r="F26" s="28" t="s">
        <v>21</v>
      </c>
      <c r="G26" s="32"/>
      <c r="H26" s="32"/>
      <c r="I26" s="32"/>
      <c r="J26" s="76" t="s">
        <v>34</v>
      </c>
      <c r="K26" s="77"/>
      <c r="L26" s="28"/>
    </row>
    <row r="27" spans="1:18" ht="13.5" customHeight="1">
      <c r="B27" s="16" t="s">
        <v>18</v>
      </c>
      <c r="C27" s="68"/>
      <c r="D27" s="68"/>
      <c r="E27" s="68"/>
      <c r="F27" s="69" t="s">
        <v>28</v>
      </c>
      <c r="G27" s="69"/>
      <c r="H27" s="69"/>
      <c r="I27" s="69"/>
      <c r="J27" s="69"/>
      <c r="K27" s="69"/>
      <c r="L27" s="69"/>
    </row>
    <row r="28" spans="1:18" ht="33" customHeight="1">
      <c r="B28" s="31"/>
      <c r="C28" s="63"/>
      <c r="D28" s="63"/>
      <c r="E28" s="63"/>
      <c r="F28" s="64"/>
      <c r="G28" s="64"/>
      <c r="H28" s="64"/>
      <c r="I28" s="64"/>
      <c r="J28" s="64"/>
      <c r="K28" s="64"/>
      <c r="L28" s="64"/>
    </row>
    <row r="29" spans="1:18" ht="12.75" customHeight="1">
      <c r="B29" s="35"/>
      <c r="F29" s="67"/>
      <c r="G29" s="66"/>
      <c r="H29" s="67"/>
      <c r="I29" s="66"/>
    </row>
    <row r="30" spans="1:18">
      <c r="F30" s="67"/>
      <c r="G30" s="66"/>
      <c r="H30" s="67"/>
      <c r="I30" s="66"/>
    </row>
  </sheetData>
  <mergeCells count="24">
    <mergeCell ref="A12:M12"/>
    <mergeCell ref="K1:M1"/>
    <mergeCell ref="K2:M2"/>
    <mergeCell ref="K3:M3"/>
    <mergeCell ref="K4:M4"/>
    <mergeCell ref="G6:M6"/>
    <mergeCell ref="G7:M7"/>
    <mergeCell ref="D8:E8"/>
    <mergeCell ref="G8:M8"/>
    <mergeCell ref="A9:M9"/>
    <mergeCell ref="A10:M10"/>
    <mergeCell ref="A11:P11"/>
    <mergeCell ref="D7:F7"/>
    <mergeCell ref="C26:E26"/>
    <mergeCell ref="C27:E27"/>
    <mergeCell ref="F27:L27"/>
    <mergeCell ref="A13:M13"/>
    <mergeCell ref="B14:P14"/>
    <mergeCell ref="A15:P15"/>
    <mergeCell ref="A16:P16"/>
    <mergeCell ref="F18:G18"/>
    <mergeCell ref="H18:I18"/>
    <mergeCell ref="J18:K18"/>
    <mergeCell ref="J26:K26"/>
  </mergeCells>
  <pageMargins left="0.78740157480314965" right="0.19685039370078741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для звіту</vt:lpstr>
      <vt:lpstr>'для звіту'!Область_печати</vt:lpstr>
    </vt:vector>
  </TitlesOfParts>
  <Company>RADA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GL_BUH</dc:creator>
  <cp:lastModifiedBy>Пользователь</cp:lastModifiedBy>
  <cp:lastPrinted>2021-09-06T12:55:28Z</cp:lastPrinted>
  <dcterms:created xsi:type="dcterms:W3CDTF">2009-12-26T10:09:21Z</dcterms:created>
  <dcterms:modified xsi:type="dcterms:W3CDTF">2021-09-06T12:55:52Z</dcterms:modified>
</cp:coreProperties>
</file>