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вересень 2021" sheetId="41" r:id="rId1"/>
  </sheets>
  <definedNames>
    <definedName name="_xlnm.Print_Area" localSheetId="0">'вересень 2021'!$A$2:$M$31</definedName>
  </definedNames>
  <calcPr calcId="125725"/>
</workbook>
</file>

<file path=xl/calcChain.xml><?xml version="1.0" encoding="utf-8"?>
<calcChain xmlns="http://schemas.openxmlformats.org/spreadsheetml/2006/main">
  <c r="I24" i="41"/>
  <c r="I25"/>
  <c r="K25" s="1"/>
  <c r="I26"/>
  <c r="K26" s="1"/>
  <c r="L31"/>
  <c r="E26"/>
  <c r="M26" l="1"/>
  <c r="M25"/>
  <c r="G27"/>
  <c r="D27"/>
  <c r="E25"/>
  <c r="E27" s="1"/>
  <c r="I23"/>
  <c r="I27" l="1"/>
  <c r="K23"/>
  <c r="M23" s="1"/>
  <c r="K24"/>
  <c r="M24" s="1"/>
  <c r="K27" l="1"/>
  <c r="M27"/>
  <c r="G10" s="1"/>
</calcChain>
</file>

<file path=xl/sharedStrings.xml><?xml version="1.0" encoding="utf-8"?>
<sst xmlns="http://schemas.openxmlformats.org/spreadsheetml/2006/main" count="40" uniqueCount="39">
  <si>
    <t xml:space="preserve">                           Затверджую</t>
  </si>
  <si>
    <t>Посада</t>
  </si>
  <si>
    <t>Оклад</t>
  </si>
  <si>
    <t>Ранг</t>
  </si>
  <si>
    <t>Вислуга</t>
  </si>
  <si>
    <t>Надбавка</t>
  </si>
  <si>
    <t>Всього на місяць:</t>
  </si>
  <si>
    <t>Кіль- кість</t>
  </si>
  <si>
    <t>ЗАТВЕРДЖЕНО</t>
  </si>
  <si>
    <t>Наказ Міністерства</t>
  </si>
  <si>
    <t>фінансів України</t>
  </si>
  <si>
    <t>від 28.01.2002 № 57</t>
  </si>
  <si>
    <t>(назва установи)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</si>
  <si>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(число, місяць, рік)</t>
    </r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</si>
  <si>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</si>
  <si>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</si>
  <si>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</si>
  <si>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</si>
  <si>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>Погоджено</t>
  </si>
  <si>
    <t xml:space="preserve">З місячним фондом оплати: </t>
  </si>
  <si>
    <t>Доплата до мінімальної</t>
  </si>
  <si>
    <t>Відділ соціального захисту населення</t>
  </si>
  <si>
    <t xml:space="preserve">Спеціаліст ІІ категорії </t>
  </si>
  <si>
    <t xml:space="preserve">Спеціаліст </t>
  </si>
  <si>
    <r>
      <t xml:space="preserve">штат у кількості </t>
    </r>
    <r>
      <rPr>
        <u/>
        <sz val="10"/>
        <rFont val="Book Antiqua"/>
        <family val="1"/>
        <charset val="204"/>
      </rPr>
      <t xml:space="preserve">  4 </t>
    </r>
    <r>
      <rPr>
        <sz val="10"/>
        <rFont val="Book Antiqua"/>
        <family val="1"/>
        <charset val="204"/>
      </rPr>
      <t xml:space="preserve"> штатні  одиниці</t>
    </r>
  </si>
  <si>
    <t xml:space="preserve">                  (підпис)                                                   (ініціали та прізвище)</t>
  </si>
  <si>
    <t>_______________________Григорій АНДРЄЄВ</t>
  </si>
  <si>
    <t>Начальник фінансового відділу</t>
  </si>
  <si>
    <t>Марина ІВАНЕНКО</t>
  </si>
  <si>
    <t xml:space="preserve">   по Відділу соціального захисту населення  Сурсько - Литовської сільської ради  </t>
  </si>
  <si>
    <t>Спеціаліст відділу обліку та звітності</t>
  </si>
  <si>
    <t>Юлія ПОПОВА</t>
  </si>
  <si>
    <t xml:space="preserve">       01 вересня 2021 року</t>
  </si>
  <si>
    <t xml:space="preserve"> Штатний розпис  на ВЕРЕСЕНЬ-ГРУДЕНЬ  2021 року</t>
  </si>
  <si>
    <t>№_____-9/VIII</t>
  </si>
  <si>
    <t>від 30.08.2021 року</t>
  </si>
  <si>
    <t>Додаток 3 до рішення сесії</t>
  </si>
  <si>
    <t xml:space="preserve">                                                                                                                                                                                               </t>
  </si>
  <si>
    <t>Сільський голова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</si>
</sst>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u/>
      <sz val="10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1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justify"/>
    </xf>
    <xf numFmtId="0" fontId="1" fillId="0" borderId="0" xfId="0" applyNumberFormat="1" applyFont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right" vertical="justify"/>
    </xf>
    <xf numFmtId="0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Border="1"/>
    <xf numFmtId="2" fontId="1" fillId="0" borderId="1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M35"/>
  <sheetViews>
    <sheetView tabSelected="1" view="pageBreakPreview" zoomScale="145" zoomScaleSheetLayoutView="145" workbookViewId="0">
      <selection activeCell="G11" sqref="G11"/>
    </sheetView>
  </sheetViews>
  <sheetFormatPr defaultRowHeight="12.75"/>
  <cols>
    <col min="1" max="1" width="4" customWidth="1"/>
    <col min="2" max="2" width="32" customWidth="1"/>
    <col min="3" max="3" width="4.42578125" customWidth="1"/>
    <col min="4" max="4" width="12.42578125" customWidth="1"/>
    <col min="5" max="5" width="0.140625" customWidth="1"/>
    <col min="6" max="6" width="5.42578125" customWidth="1"/>
    <col min="7" max="7" width="8.42578125" customWidth="1"/>
    <col min="8" max="8" width="5.140625" customWidth="1"/>
    <col min="9" max="9" width="8.85546875" customWidth="1"/>
    <col min="10" max="10" width="6" customWidth="1"/>
    <col min="11" max="11" width="9.28515625" customWidth="1"/>
    <col min="12" max="12" width="9.5703125" hidden="1" customWidth="1"/>
    <col min="13" max="13" width="16.7109375" customWidth="1"/>
  </cols>
  <sheetData>
    <row r="2" spans="1:13" ht="13.5" customHeight="1">
      <c r="K2" s="62"/>
      <c r="L2" s="62"/>
      <c r="M2" s="62"/>
    </row>
    <row r="3" spans="1:13" ht="13.5" customHeight="1">
      <c r="K3" s="62"/>
      <c r="L3" s="62"/>
      <c r="M3" s="62"/>
    </row>
    <row r="4" spans="1:13" ht="13.5">
      <c r="K4" s="63" t="s">
        <v>36</v>
      </c>
      <c r="L4" s="63"/>
      <c r="M4" s="63"/>
    </row>
    <row r="5" spans="1:13" ht="13.5">
      <c r="K5" s="63" t="s">
        <v>34</v>
      </c>
      <c r="L5" s="63"/>
      <c r="M5" s="63"/>
    </row>
    <row r="6" spans="1:13" ht="13.5">
      <c r="K6" s="63" t="s">
        <v>35</v>
      </c>
      <c r="L6" s="63"/>
      <c r="M6" s="63"/>
    </row>
    <row r="7" spans="1:13" ht="15">
      <c r="D7" s="30"/>
      <c r="E7" s="30"/>
      <c r="F7" s="30"/>
      <c r="G7" s="30"/>
      <c r="H7" s="30"/>
      <c r="I7" s="30"/>
      <c r="J7" s="30"/>
      <c r="K7" s="53" t="s">
        <v>8</v>
      </c>
      <c r="L7" s="53"/>
      <c r="M7" s="3"/>
    </row>
    <row r="8" spans="1:13" ht="15">
      <c r="B8" s="35" t="s">
        <v>18</v>
      </c>
      <c r="C8" s="30"/>
      <c r="D8" s="30"/>
      <c r="E8" s="30"/>
      <c r="F8" s="30"/>
      <c r="G8" s="30" t="s">
        <v>24</v>
      </c>
      <c r="H8" s="54"/>
      <c r="I8" s="54"/>
      <c r="J8" s="54"/>
      <c r="K8" s="53" t="s">
        <v>9</v>
      </c>
      <c r="L8" s="53"/>
      <c r="M8" s="54"/>
    </row>
    <row r="9" spans="1:13" ht="27" customHeight="1">
      <c r="B9" s="32" t="s">
        <v>27</v>
      </c>
      <c r="C9" s="30"/>
      <c r="D9" s="30" t="s">
        <v>28</v>
      </c>
      <c r="E9" s="30"/>
      <c r="F9" s="30"/>
      <c r="G9" s="67" t="s">
        <v>19</v>
      </c>
      <c r="H9" s="67"/>
      <c r="I9" s="67"/>
      <c r="J9" s="55"/>
      <c r="K9" s="53" t="s">
        <v>10</v>
      </c>
      <c r="L9" s="53"/>
      <c r="M9" s="55"/>
    </row>
    <row r="10" spans="1:13" ht="26.25" customHeight="1">
      <c r="B10" s="33"/>
      <c r="C10" s="64"/>
      <c r="D10" s="64"/>
      <c r="E10" s="30"/>
      <c r="F10" s="30"/>
      <c r="G10" s="56">
        <f>M27</f>
        <v>37334.75</v>
      </c>
      <c r="H10" s="57"/>
      <c r="I10" s="57"/>
      <c r="J10" s="57"/>
      <c r="K10" s="53" t="s">
        <v>11</v>
      </c>
      <c r="L10" s="53"/>
      <c r="M10" s="57"/>
    </row>
    <row r="11" spans="1:13" ht="15">
      <c r="A11" s="58" t="s">
        <v>37</v>
      </c>
      <c r="B11" s="58"/>
      <c r="C11" s="58"/>
      <c r="E11" s="58"/>
      <c r="F11" s="58"/>
      <c r="G11" s="58"/>
      <c r="H11" s="58" t="s">
        <v>38</v>
      </c>
      <c r="I11" s="58"/>
      <c r="J11" s="58"/>
      <c r="K11" s="3" t="s">
        <v>0</v>
      </c>
      <c r="L11" s="3"/>
      <c r="M11" s="58"/>
    </row>
    <row r="12" spans="1:13" ht="24.75" customHeight="1">
      <c r="A12" s="59"/>
      <c r="B12" s="59"/>
      <c r="C12" s="59"/>
      <c r="D12" s="59"/>
      <c r="E12" s="59"/>
      <c r="F12" s="58"/>
      <c r="G12" s="59"/>
      <c r="H12" s="59"/>
      <c r="I12" s="59"/>
      <c r="K12" s="54"/>
      <c r="L12" s="54"/>
      <c r="M12" s="59" t="s">
        <v>26</v>
      </c>
    </row>
    <row r="13" spans="1:13" ht="22.5">
      <c r="A13" s="47" t="s">
        <v>15</v>
      </c>
      <c r="B13" s="47"/>
      <c r="C13" s="47"/>
      <c r="D13" s="47"/>
      <c r="E13" s="47"/>
      <c r="F13" s="47"/>
      <c r="G13" s="47"/>
      <c r="H13" s="47"/>
      <c r="I13" s="47"/>
      <c r="J13" s="47"/>
      <c r="K13" s="55"/>
      <c r="L13" s="55"/>
      <c r="M13" s="47" t="s">
        <v>32</v>
      </c>
    </row>
    <row r="14" spans="1:13" ht="12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7"/>
      <c r="L14" s="57"/>
      <c r="M14" s="52"/>
    </row>
    <row r="15" spans="1:13" ht="12.75" customHeight="1">
      <c r="A15" s="47" t="s">
        <v>13</v>
      </c>
      <c r="B15" s="47"/>
      <c r="C15" s="47"/>
      <c r="D15" s="47"/>
      <c r="E15" s="47"/>
      <c r="F15" s="47"/>
      <c r="G15" s="47"/>
      <c r="H15" s="47"/>
      <c r="I15" s="47"/>
      <c r="J15" s="47"/>
      <c r="K15" s="58"/>
      <c r="L15" s="58"/>
      <c r="M15" s="47"/>
    </row>
    <row r="16" spans="1:13" ht="16.5">
      <c r="A16" s="14"/>
      <c r="B16" s="71" t="s">
        <v>33</v>
      </c>
      <c r="C16" s="48"/>
      <c r="D16" s="48"/>
      <c r="E16" s="48"/>
      <c r="F16" s="48"/>
      <c r="G16" s="48"/>
      <c r="H16" s="48"/>
      <c r="I16" s="48"/>
      <c r="J16" s="48"/>
      <c r="K16" s="59"/>
      <c r="L16" s="59"/>
      <c r="M16" s="48"/>
    </row>
    <row r="17" spans="1:13" ht="15">
      <c r="A17" s="72" t="s">
        <v>29</v>
      </c>
      <c r="B17" s="49"/>
      <c r="C17" s="49"/>
      <c r="D17" s="49"/>
      <c r="E17" s="49"/>
      <c r="F17" s="49"/>
      <c r="G17" s="49"/>
      <c r="H17" s="49"/>
      <c r="I17" s="49"/>
      <c r="J17" s="49"/>
      <c r="K17" s="47"/>
      <c r="L17" s="47"/>
      <c r="M17" s="49"/>
    </row>
    <row r="18" spans="1:13" ht="12.75" customHeight="1">
      <c r="A18" s="73" t="s">
        <v>12</v>
      </c>
      <c r="B18" s="73"/>
      <c r="C18" s="73"/>
      <c r="D18" s="73"/>
      <c r="E18" s="73"/>
      <c r="F18" s="73"/>
      <c r="G18" s="73"/>
      <c r="H18" s="73"/>
      <c r="I18" s="50"/>
      <c r="J18" s="50"/>
      <c r="K18" s="52"/>
      <c r="L18" s="52"/>
      <c r="M18" s="50"/>
    </row>
    <row r="19" spans="1:13" ht="13.5" thickBot="1">
      <c r="K19" s="47"/>
      <c r="L19" s="47"/>
    </row>
    <row r="20" spans="1:13" ht="39" customHeight="1">
      <c r="A20" s="20"/>
      <c r="B20" s="34" t="s">
        <v>1</v>
      </c>
      <c r="C20" s="34" t="s">
        <v>7</v>
      </c>
      <c r="D20" s="34" t="s">
        <v>2</v>
      </c>
      <c r="E20" s="45"/>
      <c r="F20" s="60" t="s">
        <v>3</v>
      </c>
      <c r="G20" s="60"/>
      <c r="H20" s="60" t="s">
        <v>4</v>
      </c>
      <c r="I20" s="60"/>
      <c r="J20" s="65" t="s">
        <v>5</v>
      </c>
      <c r="K20" s="66"/>
      <c r="L20" s="48"/>
      <c r="M20" s="21" t="s">
        <v>6</v>
      </c>
    </row>
    <row r="21" spans="1:13" ht="15.75" thickBot="1">
      <c r="A21" s="22">
        <v>1</v>
      </c>
      <c r="B21" s="23">
        <v>2</v>
      </c>
      <c r="C21" s="23">
        <v>3</v>
      </c>
      <c r="D21" s="23">
        <v>4</v>
      </c>
      <c r="E21" s="23">
        <v>7</v>
      </c>
      <c r="F21" s="23">
        <v>5</v>
      </c>
      <c r="G21" s="23">
        <v>6</v>
      </c>
      <c r="H21" s="23">
        <v>7</v>
      </c>
      <c r="I21" s="23">
        <v>8</v>
      </c>
      <c r="J21" s="23">
        <v>9</v>
      </c>
      <c r="K21" s="23">
        <v>10</v>
      </c>
      <c r="L21" s="49"/>
      <c r="M21" s="24">
        <v>13</v>
      </c>
    </row>
    <row r="22" spans="1:13" ht="28.5" customHeight="1">
      <c r="A22" s="36"/>
      <c r="B22" s="37" t="s">
        <v>21</v>
      </c>
      <c r="C22" s="38"/>
      <c r="D22" s="39"/>
      <c r="E22" s="39"/>
      <c r="F22" s="40"/>
      <c r="G22" s="39"/>
      <c r="H22" s="41"/>
      <c r="I22" s="39"/>
      <c r="J22" s="41"/>
      <c r="K22" s="39"/>
      <c r="L22" s="50"/>
      <c r="M22" s="42"/>
    </row>
    <row r="23" spans="1:13" s="13" customFormat="1" ht="15" customHeight="1" thickBot="1">
      <c r="A23" s="18">
        <v>1</v>
      </c>
      <c r="B23" s="16" t="s">
        <v>16</v>
      </c>
      <c r="C23" s="19">
        <v>1</v>
      </c>
      <c r="D23" s="6">
        <v>6900</v>
      </c>
      <c r="E23" s="6">
        <v>0</v>
      </c>
      <c r="F23" s="12">
        <v>13</v>
      </c>
      <c r="G23" s="6">
        <v>300</v>
      </c>
      <c r="H23" s="7">
        <v>0.1</v>
      </c>
      <c r="I23" s="6">
        <f>(D23+G23)*H23</f>
        <v>720</v>
      </c>
      <c r="J23" s="2">
        <v>0.3</v>
      </c>
      <c r="K23" s="6">
        <f>(D23+E23+G23+I23)*J23</f>
        <v>2376</v>
      </c>
      <c r="L23"/>
      <c r="M23" s="5">
        <f>D23+G23+I23+K23</f>
        <v>10296</v>
      </c>
    </row>
    <row r="24" spans="1:13" ht="16.5" customHeight="1">
      <c r="A24" s="18">
        <v>2</v>
      </c>
      <c r="B24" s="16" t="s">
        <v>22</v>
      </c>
      <c r="C24" s="19">
        <v>1</v>
      </c>
      <c r="D24" s="6">
        <v>4600</v>
      </c>
      <c r="E24" s="6">
        <v>0</v>
      </c>
      <c r="F24" s="12">
        <v>13</v>
      </c>
      <c r="G24" s="1">
        <v>300</v>
      </c>
      <c r="H24" s="2">
        <v>0.4</v>
      </c>
      <c r="I24" s="6">
        <f>(D24+G24)*H24</f>
        <v>1960</v>
      </c>
      <c r="J24" s="2">
        <v>0.5</v>
      </c>
      <c r="K24" s="6">
        <f>(D24+E24+G24+I24)*J24</f>
        <v>3430</v>
      </c>
      <c r="L24" s="34" t="s">
        <v>20</v>
      </c>
      <c r="M24" s="5">
        <f>D24+G24+I24+K24</f>
        <v>10290</v>
      </c>
    </row>
    <row r="25" spans="1:13" ht="15.75" customHeight="1" thickBot="1">
      <c r="A25" s="18">
        <v>3</v>
      </c>
      <c r="B25" s="16" t="s">
        <v>22</v>
      </c>
      <c r="C25" s="19">
        <v>1</v>
      </c>
      <c r="D25" s="6">
        <v>4600</v>
      </c>
      <c r="E25" s="6" t="e">
        <f>D25*#REF!</f>
        <v>#REF!</v>
      </c>
      <c r="F25" s="12">
        <v>14</v>
      </c>
      <c r="G25" s="1">
        <v>250</v>
      </c>
      <c r="H25" s="2">
        <v>0.15</v>
      </c>
      <c r="I25" s="6">
        <f>(D25+G25)*H25</f>
        <v>727.5</v>
      </c>
      <c r="J25" s="2">
        <v>0.5</v>
      </c>
      <c r="K25" s="6">
        <f>(D25+G25+I25)*J25</f>
        <v>2788.75</v>
      </c>
      <c r="L25" s="23">
        <v>16</v>
      </c>
      <c r="M25" s="5">
        <f>D25+G25+I25+K25</f>
        <v>8366.25</v>
      </c>
    </row>
    <row r="26" spans="1:13" ht="14.25" customHeight="1">
      <c r="A26" s="18">
        <v>4</v>
      </c>
      <c r="B26" s="16" t="s">
        <v>23</v>
      </c>
      <c r="C26" s="9">
        <v>1</v>
      </c>
      <c r="D26" s="1">
        <v>4540</v>
      </c>
      <c r="E26" s="1" t="e">
        <f>D26*#REF!</f>
        <v>#REF!</v>
      </c>
      <c r="F26" s="10">
        <v>14</v>
      </c>
      <c r="G26" s="1">
        <v>250</v>
      </c>
      <c r="H26" s="2">
        <v>0.25</v>
      </c>
      <c r="I26" s="6">
        <f>(D26+G26)*H26</f>
        <v>1197.5</v>
      </c>
      <c r="J26" s="2">
        <v>0.4</v>
      </c>
      <c r="K26" s="6">
        <f>(D26+G26+I26)*40%</f>
        <v>2395</v>
      </c>
      <c r="L26" s="39"/>
      <c r="M26" s="5">
        <f>D26+G26+I26+K26</f>
        <v>8382.5</v>
      </c>
    </row>
    <row r="27" spans="1:13" ht="14.25" customHeight="1">
      <c r="A27" s="25"/>
      <c r="B27" s="26"/>
      <c r="C27" s="27">
        <v>4</v>
      </c>
      <c r="D27" s="28">
        <f>SUM(D23:D26)</f>
        <v>20640</v>
      </c>
      <c r="E27" s="27" t="e">
        <f>SUM(E23:E26)</f>
        <v>#REF!</v>
      </c>
      <c r="F27" s="27"/>
      <c r="G27" s="28">
        <f>SUM(G23:G26)</f>
        <v>1100</v>
      </c>
      <c r="H27" s="27"/>
      <c r="I27" s="28">
        <f>SUM(I23:I26)</f>
        <v>4605</v>
      </c>
      <c r="J27" s="27"/>
      <c r="K27" s="28">
        <f>SUM(K23:K26)</f>
        <v>10989.75</v>
      </c>
      <c r="L27" s="6"/>
      <c r="M27" s="28">
        <f>SUM(M23:M26)</f>
        <v>37334.75</v>
      </c>
    </row>
    <row r="28" spans="1:13" ht="13.5">
      <c r="L28" s="43"/>
    </row>
    <row r="29" spans="1:13" ht="12.75" customHeight="1">
      <c r="B29" s="11"/>
      <c r="C29" s="11"/>
      <c r="D29" s="61" t="s">
        <v>30</v>
      </c>
      <c r="E29" s="29"/>
      <c r="F29" s="11" t="s">
        <v>17</v>
      </c>
      <c r="G29" s="15"/>
      <c r="H29" s="15"/>
      <c r="I29" s="15"/>
      <c r="J29" s="70" t="s">
        <v>31</v>
      </c>
      <c r="K29" s="70"/>
      <c r="L29" s="69"/>
      <c r="M29" s="68"/>
    </row>
    <row r="30" spans="1:13" ht="13.5" customHeight="1">
      <c r="B30" s="8" t="s">
        <v>14</v>
      </c>
      <c r="C30" s="11"/>
      <c r="D30" s="61"/>
      <c r="E30" s="29"/>
      <c r="F30" s="46" t="s">
        <v>25</v>
      </c>
      <c r="G30" s="46"/>
      <c r="H30" s="46"/>
      <c r="I30" s="46"/>
      <c r="J30" s="46"/>
      <c r="L30" s="6"/>
    </row>
    <row r="31" spans="1:13" ht="33" customHeight="1">
      <c r="B31" s="14"/>
      <c r="C31" s="44"/>
      <c r="D31" s="61"/>
      <c r="E31" s="29"/>
      <c r="F31" s="31"/>
      <c r="G31" s="31"/>
      <c r="H31" s="31"/>
      <c r="I31" s="31"/>
      <c r="J31" s="31"/>
      <c r="L31" s="27">
        <f>SUM(L27:L30)</f>
        <v>0</v>
      </c>
    </row>
    <row r="32" spans="1:13" ht="12.75" customHeight="1">
      <c r="B32" s="17"/>
      <c r="E32" s="4"/>
      <c r="G32" s="4"/>
      <c r="I32" s="4"/>
    </row>
    <row r="33" spans="5:12">
      <c r="E33" s="4"/>
      <c r="G33" s="4"/>
      <c r="I33" s="4"/>
      <c r="K33" s="51"/>
      <c r="L33" s="11"/>
    </row>
    <row r="34" spans="5:12">
      <c r="K34" s="46"/>
      <c r="L34" s="46"/>
    </row>
    <row r="35" spans="5:12">
      <c r="K35" s="31"/>
      <c r="L35" s="31"/>
    </row>
  </sheetData>
  <mergeCells count="13">
    <mergeCell ref="F20:G20"/>
    <mergeCell ref="H20:I20"/>
    <mergeCell ref="D29:D31"/>
    <mergeCell ref="K2:M2"/>
    <mergeCell ref="K4:M4"/>
    <mergeCell ref="K5:M5"/>
    <mergeCell ref="K6:M6"/>
    <mergeCell ref="C10:D10"/>
    <mergeCell ref="J20:K20"/>
    <mergeCell ref="K3:M3"/>
    <mergeCell ref="G9:I9"/>
    <mergeCell ref="J29:K29"/>
    <mergeCell ref="A18:H18"/>
  </mergeCells>
  <pageMargins left="0.78740157480314965" right="0.19685039370078741" top="0.35433070866141736" bottom="0.35433070866141736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вересень 2021</vt:lpstr>
      <vt:lpstr>'вересень 2021'!Область_печати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2021-08-12T16:29:35Z</cp:lastPrinted>
  <dcterms:created xsi:type="dcterms:W3CDTF">2009-12-26T10:09:21Z</dcterms:created>
  <dcterms:modified xsi:type="dcterms:W3CDTF">2021-08-12T16:29:56Z</dcterms:modified>
</cp:coreProperties>
</file>